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070" yWindow="825" windowWidth="24240" windowHeight="11145"/>
  </bookViews>
  <sheets>
    <sheet name="BOM" sheetId="1" r:id="rId1"/>
    <sheet name="Disclaimer" sheetId="2" r:id="rId2"/>
  </sheets>
  <definedNames>
    <definedName name="_xlnm._FilterDatabase" localSheetId="0" hidden="1">BOM!$A$5:$N$176</definedName>
    <definedName name="_xlnm.Print_Titles" localSheetId="0">BOM!$1:$5</definedName>
  </definedNames>
  <calcPr calcId="125725" iterate="1" iterateCount="1"/>
</workbook>
</file>

<file path=xl/calcChain.xml><?xml version="1.0" encoding="utf-8"?>
<calcChain xmlns="http://schemas.openxmlformats.org/spreadsheetml/2006/main">
  <c r="J120" i="1"/>
  <c r="J122"/>
  <c r="J121"/>
  <c r="J119"/>
  <c r="J102"/>
  <c r="J99"/>
  <c r="J98"/>
  <c r="J116"/>
  <c r="J76"/>
  <c r="J69"/>
  <c r="H176" l="1"/>
</calcChain>
</file>

<file path=xl/sharedStrings.xml><?xml version="1.0" encoding="utf-8"?>
<sst xmlns="http://schemas.openxmlformats.org/spreadsheetml/2006/main" count="1170" uniqueCount="347">
  <si>
    <t>GPS</t>
  </si>
  <si>
    <t>CATEGORY</t>
    <phoneticPr fontId="1"/>
  </si>
  <si>
    <t>FUNCTION</t>
    <phoneticPr fontId="1"/>
  </si>
  <si>
    <t>MANUFACTURER</t>
    <phoneticPr fontId="1"/>
  </si>
  <si>
    <t>REMARK</t>
    <phoneticPr fontId="1"/>
  </si>
  <si>
    <t>CELLULAR</t>
    <phoneticPr fontId="1"/>
  </si>
  <si>
    <t>COMMUNICATION</t>
    <phoneticPr fontId="1"/>
  </si>
  <si>
    <t>CONTROLLER</t>
    <phoneticPr fontId="1"/>
  </si>
  <si>
    <t>OTHER</t>
    <phoneticPr fontId="1"/>
  </si>
  <si>
    <t>CARD</t>
    <phoneticPr fontId="1"/>
  </si>
  <si>
    <t>CDMA TX/RX</t>
    <phoneticPr fontId="1"/>
  </si>
  <si>
    <t>GSM TX/RX</t>
    <phoneticPr fontId="1"/>
  </si>
  <si>
    <t>GSM PAM</t>
    <phoneticPr fontId="1"/>
  </si>
  <si>
    <t>DTV</t>
    <phoneticPr fontId="1"/>
  </si>
  <si>
    <t>WLAN</t>
    <phoneticPr fontId="1"/>
  </si>
  <si>
    <t>BLUETOOTH</t>
    <phoneticPr fontId="1"/>
  </si>
  <si>
    <t>RFID</t>
    <phoneticPr fontId="1"/>
  </si>
  <si>
    <t>INFRARED</t>
    <phoneticPr fontId="1"/>
  </si>
  <si>
    <t>IMAGE PROCESSOR</t>
    <phoneticPr fontId="1"/>
  </si>
  <si>
    <t>AUDIO PROCESSOR</t>
    <phoneticPr fontId="1"/>
  </si>
  <si>
    <t>USB CONTROLLER</t>
    <phoneticPr fontId="1"/>
  </si>
  <si>
    <t>POWER MANAGEMENT</t>
    <phoneticPr fontId="1"/>
  </si>
  <si>
    <t>DISPLAY CONTROLLER</t>
    <phoneticPr fontId="1"/>
  </si>
  <si>
    <t>LED CONTROLLER</t>
    <phoneticPr fontId="1"/>
  </si>
  <si>
    <t>MICROPHONE</t>
    <phoneticPr fontId="1"/>
  </si>
  <si>
    <t>ACCELEROMETER</t>
    <phoneticPr fontId="1"/>
  </si>
  <si>
    <t>DIGITAL COMPASS</t>
    <phoneticPr fontId="1"/>
  </si>
  <si>
    <t>GYROSCOPE</t>
    <phoneticPr fontId="1"/>
  </si>
  <si>
    <t xml:space="preserve">SIM </t>
    <phoneticPr fontId="1"/>
  </si>
  <si>
    <t>BILL OF MATERIALS</t>
    <phoneticPr fontId="1"/>
  </si>
  <si>
    <t>PCB</t>
    <phoneticPr fontId="1"/>
  </si>
  <si>
    <t>CHIP CAPACITOR</t>
    <phoneticPr fontId="1"/>
  </si>
  <si>
    <t>CHIP RESISTOR</t>
    <phoneticPr fontId="1"/>
  </si>
  <si>
    <t>CHIP INDUCTOR</t>
    <phoneticPr fontId="1"/>
  </si>
  <si>
    <t>CHIP FILTER</t>
    <phoneticPr fontId="1"/>
  </si>
  <si>
    <t>CHIP FUSE</t>
    <phoneticPr fontId="1"/>
  </si>
  <si>
    <t>PART NUMBER</t>
    <phoneticPr fontId="1"/>
  </si>
  <si>
    <t>QUARTZ</t>
    <phoneticPr fontId="1"/>
  </si>
  <si>
    <t>AUDIO</t>
    <phoneticPr fontId="1"/>
  </si>
  <si>
    <t>MOTOR</t>
    <phoneticPr fontId="1"/>
  </si>
  <si>
    <t>SENSOR</t>
    <phoneticPr fontId="1"/>
  </si>
  <si>
    <t>MEMORY</t>
    <phoneticPr fontId="1"/>
  </si>
  <si>
    <t>EMI SHIELD</t>
    <phoneticPr fontId="1"/>
  </si>
  <si>
    <t>SCREW</t>
    <phoneticPr fontId="1"/>
  </si>
  <si>
    <t>LIGHT SENSOR</t>
    <phoneticPr fontId="1"/>
  </si>
  <si>
    <t>PROXIMITY SENSOR</t>
    <phoneticPr fontId="1"/>
  </si>
  <si>
    <t>DISPLAY</t>
    <phoneticPr fontId="1"/>
  </si>
  <si>
    <t>MAIN DISPLAY</t>
    <phoneticPr fontId="1"/>
  </si>
  <si>
    <t>SUB DISPLAY</t>
    <phoneticPr fontId="1"/>
  </si>
  <si>
    <t>ANTENNA SWITCH</t>
    <phoneticPr fontId="1"/>
  </si>
  <si>
    <t>QUANTITY</t>
    <phoneticPr fontId="1"/>
  </si>
  <si>
    <t>CAMERA</t>
    <phoneticPr fontId="1"/>
  </si>
  <si>
    <t>ANTENNA</t>
    <phoneticPr fontId="1"/>
  </si>
  <si>
    <t>BACKUP BATTERY</t>
    <phoneticPr fontId="1"/>
  </si>
  <si>
    <t>FORK XTAL</t>
    <phoneticPr fontId="1"/>
  </si>
  <si>
    <t>TCXO</t>
    <phoneticPr fontId="1"/>
  </si>
  <si>
    <t>CHIP DIODE</t>
    <phoneticPr fontId="1"/>
  </si>
  <si>
    <t>MOBILE LIGHT LED</t>
    <phoneticPr fontId="1"/>
  </si>
  <si>
    <t>POWER INDUCTOR</t>
    <phoneticPr fontId="1"/>
  </si>
  <si>
    <t>SMALL COMPONENTS</t>
    <phoneticPr fontId="1"/>
  </si>
  <si>
    <t>TOTAL</t>
    <phoneticPr fontId="1"/>
  </si>
  <si>
    <t>FILTER</t>
    <phoneticPr fontId="1"/>
  </si>
  <si>
    <t>AT-XTAL</t>
    <phoneticPr fontId="1"/>
  </si>
  <si>
    <t>LTE TX/RX</t>
    <phoneticPr fontId="1"/>
  </si>
  <si>
    <t>WIMAX TX/RX</t>
    <phoneticPr fontId="1"/>
  </si>
  <si>
    <t>WIMAX PAM</t>
    <phoneticPr fontId="1"/>
  </si>
  <si>
    <t>ANALOG BASEBAND PROCESSOR</t>
    <phoneticPr fontId="1"/>
  </si>
  <si>
    <t>APPLICATION PROCESSOR</t>
    <phoneticPr fontId="1"/>
  </si>
  <si>
    <t>VIBRATOR</t>
    <phoneticPr fontId="1"/>
  </si>
  <si>
    <t>BAROMETER</t>
    <phoneticPr fontId="1"/>
  </si>
  <si>
    <t>CASE - FOLDING TYPE</t>
    <phoneticPr fontId="1"/>
  </si>
  <si>
    <t>DISPLAY - TOP COVER</t>
    <phoneticPr fontId="1"/>
  </si>
  <si>
    <t>DISPLAY - CENTER PANEL</t>
    <phoneticPr fontId="1"/>
  </si>
  <si>
    <t>DISPLAY - REAR COVER</t>
    <phoneticPr fontId="1"/>
  </si>
  <si>
    <t>KEYPAD - KEYPAD BUTTONS</t>
    <phoneticPr fontId="1"/>
  </si>
  <si>
    <t>KEYPAD - CENTER PANEL</t>
    <phoneticPr fontId="1"/>
  </si>
  <si>
    <t>KEYPAD - REAR PANEL</t>
    <phoneticPr fontId="1"/>
  </si>
  <si>
    <t>KEYPAD - REAR COVER</t>
    <phoneticPr fontId="1"/>
  </si>
  <si>
    <t>CASE - BAR TYPE</t>
    <phoneticPr fontId="1"/>
  </si>
  <si>
    <t>BODY - GRID</t>
    <phoneticPr fontId="1"/>
  </si>
  <si>
    <t>BODY - CENTER PANEL</t>
    <phoneticPr fontId="1"/>
  </si>
  <si>
    <t>BODY - REAR PANEL</t>
    <phoneticPr fontId="1"/>
  </si>
  <si>
    <t>BODY - REAR COVER</t>
    <phoneticPr fontId="1"/>
  </si>
  <si>
    <t>NFC</t>
    <phoneticPr fontId="1"/>
  </si>
  <si>
    <t>LTE BASEBAND</t>
    <phoneticPr fontId="1"/>
  </si>
  <si>
    <t>#1</t>
    <phoneticPr fontId="1"/>
  </si>
  <si>
    <t>WIMAX</t>
    <phoneticPr fontId="1"/>
  </si>
  <si>
    <t>LTE</t>
    <phoneticPr fontId="1"/>
  </si>
  <si>
    <t>NFC</t>
    <phoneticPr fontId="1"/>
  </si>
  <si>
    <t>WLAN</t>
    <phoneticPr fontId="1"/>
  </si>
  <si>
    <t>BLUETOOTH</t>
    <phoneticPr fontId="1"/>
  </si>
  <si>
    <t>GPS</t>
    <phoneticPr fontId="1"/>
  </si>
  <si>
    <t>TRANSISTOR/DIODE</t>
    <phoneticPr fontId="1"/>
  </si>
  <si>
    <t>FRONT END MODULE</t>
    <phoneticPr fontId="1"/>
  </si>
  <si>
    <t>TOUCH PANEL</t>
    <phoneticPr fontId="1"/>
  </si>
  <si>
    <t>TOUCH PANEL CONTROLLER</t>
    <phoneticPr fontId="1"/>
  </si>
  <si>
    <t>I/O EXPANDER</t>
    <phoneticPr fontId="1"/>
  </si>
  <si>
    <t>A/D CONVERTER</t>
    <phoneticPr fontId="1"/>
  </si>
  <si>
    <t>DUPLEXER</t>
    <phoneticPr fontId="1"/>
  </si>
  <si>
    <t>ISOLATOR</t>
    <phoneticPr fontId="1"/>
  </si>
  <si>
    <t>TEMPERATURE/HUMIDITY</t>
    <phoneticPr fontId="1"/>
  </si>
  <si>
    <t>UNIT PRICE (USD)</t>
    <phoneticPr fontId="1"/>
  </si>
  <si>
    <t>PRICE (USD)</t>
    <phoneticPr fontId="1"/>
  </si>
  <si>
    <t>DRAM</t>
    <phoneticPr fontId="1"/>
  </si>
  <si>
    <t>FLASH MEMORY</t>
    <phoneticPr fontId="1"/>
  </si>
  <si>
    <t>WCDMA TX/RX</t>
    <phoneticPr fontId="1"/>
  </si>
  <si>
    <t>WCDMA PAM</t>
    <phoneticPr fontId="1"/>
  </si>
  <si>
    <t>CDMA PAM</t>
    <phoneticPr fontId="1"/>
  </si>
  <si>
    <t>MHL TRANSMITTER</t>
    <phoneticPr fontId="1"/>
  </si>
  <si>
    <t>TANTALUM CAPACITOR</t>
    <phoneticPr fontId="1"/>
  </si>
  <si>
    <t>CONNECTOR</t>
    <phoneticPr fontId="1"/>
  </si>
  <si>
    <t>ONE PIECE #1</t>
    <phoneticPr fontId="1"/>
  </si>
  <si>
    <t>BOARD TO BOARD PAIR #1</t>
    <phoneticPr fontId="1"/>
  </si>
  <si>
    <t>SOLDER CONNECTOR</t>
    <phoneticPr fontId="1"/>
  </si>
  <si>
    <t>SINGLE CONTACT PIN</t>
    <phoneticPr fontId="1"/>
  </si>
  <si>
    <t>TEST ANTENNA PORT</t>
    <phoneticPr fontId="1"/>
  </si>
  <si>
    <t>HEADPHONE PORT</t>
    <phoneticPr fontId="1"/>
  </si>
  <si>
    <t>EXTERNAL CONNECTION</t>
    <phoneticPr fontId="1"/>
  </si>
  <si>
    <t>BATTERY CONTACT</t>
    <phoneticPr fontId="1"/>
  </si>
  <si>
    <t>ID STICKER</t>
    <phoneticPr fontId="1"/>
  </si>
  <si>
    <t>BATTERY CONTROLLER</t>
    <phoneticPr fontId="1"/>
  </si>
  <si>
    <t>FINGERPRINT</t>
    <phoneticPr fontId="1"/>
  </si>
  <si>
    <t>GESTURE</t>
    <phoneticPr fontId="1"/>
  </si>
  <si>
    <t>HEART RATE MONITOR</t>
    <phoneticPr fontId="1"/>
  </si>
  <si>
    <t>OTHER LCD: 1-INCH=USD2.60</t>
    <phoneticPr fontId="1"/>
  </si>
  <si>
    <t>POLYMER=USD4.00 / ION=USD3.00 / CHINA=USD1.5</t>
    <phoneticPr fontId="1"/>
  </si>
  <si>
    <t>SPEAKER - SMALL</t>
    <phoneticPr fontId="1"/>
  </si>
  <si>
    <t>SPEAKER - LARGE</t>
    <phoneticPr fontId="1"/>
  </si>
  <si>
    <t>OTHER EMI SHIELD TAPES</t>
    <phoneticPr fontId="1"/>
  </si>
  <si>
    <t>CELLULAR #1</t>
    <phoneticPr fontId="1"/>
  </si>
  <si>
    <t>CELLULAR #2</t>
    <phoneticPr fontId="1"/>
  </si>
  <si>
    <t>HEAT RADIATORS #1</t>
    <phoneticPr fontId="1"/>
  </si>
  <si>
    <t>MAIN OIS</t>
    <phoneticPr fontId="1"/>
  </si>
  <si>
    <t>DISCLAIMER</t>
    <phoneticPr fontId="1"/>
  </si>
  <si>
    <r>
      <t>n</t>
    </r>
    <r>
      <rPr>
        <sz val="8"/>
        <rFont val="ＭＳ Ｐゴシック"/>
        <family val="3"/>
        <charset val="128"/>
      </rPr>
      <t>本レポートは、一般市場にて購入した製品を分解し、搭載されている部品の特定及び機能分析を限られた情報の中で行ったものです。フォーマルハウトは、法律の規定により免責が認められない場合を除いて、お客様が本レポートのご利用により損害</t>
    </r>
    <r>
      <rPr>
        <sz val="8"/>
        <rFont val="Arial"/>
        <family val="2"/>
      </rPr>
      <t>(</t>
    </r>
    <r>
      <rPr>
        <sz val="8"/>
        <rFont val="ＭＳ Ｐゴシック"/>
        <family val="3"/>
        <charset val="128"/>
      </rPr>
      <t>データの内容・業務の中断・営業情報の損失などによる損害や第三者からの賠償請求の可能性を含む</t>
    </r>
    <r>
      <rPr>
        <sz val="8"/>
        <rFont val="Arial"/>
        <family val="2"/>
      </rPr>
      <t>)</t>
    </r>
    <r>
      <rPr>
        <sz val="8"/>
        <rFont val="ＭＳ Ｐゴシック"/>
        <family val="3"/>
        <charset val="128"/>
      </rPr>
      <t>が生じたとしても、一切責任を負うものではありません。あらかじめご了承ください。</t>
    </r>
  </si>
  <si>
    <r>
      <t>n</t>
    </r>
    <r>
      <rPr>
        <sz val="8"/>
        <rFont val="Arial"/>
        <family val="2"/>
      </rPr>
      <t>This report features products purchased in the consumer market, and contains component identity and its functional information which has been prepared under limited access to the information source. Fomalhaut releases this report from any liability for possible damage (such as loss of data contents, suspension of the business, loss of information, and litigation from the third party) except being deemed legally responsible.</t>
    </r>
  </si>
  <si>
    <r>
      <t>n</t>
    </r>
    <r>
      <rPr>
        <sz val="8"/>
        <rFont val="ＭＳ Ｐゴシック"/>
        <family val="3"/>
        <charset val="128"/>
      </rPr>
      <t>本レポートの記載内容は、主に製品が発売された当初のものです。そのため、マイナーチェンジなどの理由により、本レポートの記載内容が最新の端末の内容を反映したものではなくなる可能性があります。あらかじめご了承ください。</t>
    </r>
  </si>
  <si>
    <r>
      <t>n</t>
    </r>
    <r>
      <rPr>
        <sz val="8"/>
        <rFont val="Arial"/>
        <family val="2"/>
      </rPr>
      <t>The contents of this report, except specified, reflects the first-lot-product information. Minor changes may cause differentials of the report contents from the latest product.</t>
    </r>
  </si>
  <si>
    <t>LEGAL</t>
    <phoneticPr fontId="1"/>
  </si>
  <si>
    <r>
      <t>n</t>
    </r>
    <r>
      <rPr>
        <sz val="8"/>
        <rFont val="ＭＳ Ｐゴシック"/>
        <family val="3"/>
        <charset val="128"/>
      </rPr>
      <t>本レポートは、日本国「輸出貿易管理令別表</t>
    </r>
    <r>
      <rPr>
        <sz val="8"/>
        <rFont val="Arial"/>
        <family val="2"/>
      </rPr>
      <t>1</t>
    </r>
    <r>
      <rPr>
        <sz val="8"/>
        <rFont val="ＭＳ Ｐゴシック"/>
        <family val="3"/>
        <charset val="128"/>
      </rPr>
      <t>及び外国為替令別表の規定に基づき貨物又は技術を定める省令」に関し、</t>
    </r>
    <r>
      <rPr>
        <sz val="8"/>
        <rFont val="Arial"/>
        <family val="2"/>
      </rPr>
      <t>1~15</t>
    </r>
    <r>
      <rPr>
        <sz val="8"/>
        <rFont val="ＭＳ Ｐゴシック"/>
        <family val="3"/>
        <charset val="128"/>
      </rPr>
      <t>項の該非判定は「対象外」です。判定事由は、「輸出貿易管理令別表第</t>
    </r>
    <r>
      <rPr>
        <sz val="8"/>
        <rFont val="Arial"/>
        <family val="2"/>
      </rPr>
      <t>1</t>
    </r>
    <r>
      <rPr>
        <sz val="8"/>
        <rFont val="ＭＳ Ｐゴシック"/>
        <family val="3"/>
        <charset val="128"/>
      </rPr>
      <t>」の</t>
    </r>
    <r>
      <rPr>
        <sz val="8"/>
        <rFont val="Arial"/>
        <family val="2"/>
      </rPr>
      <t>1</t>
    </r>
    <r>
      <rPr>
        <sz val="8"/>
        <rFont val="ＭＳ Ｐゴシック"/>
        <family val="3"/>
        <charset val="128"/>
      </rPr>
      <t>項</t>
    </r>
    <r>
      <rPr>
        <sz val="8"/>
        <rFont val="Arial"/>
        <family val="2"/>
      </rPr>
      <t>~15</t>
    </r>
    <r>
      <rPr>
        <sz val="8"/>
        <rFont val="ＭＳ Ｐゴシック"/>
        <family val="3"/>
        <charset val="128"/>
      </rPr>
      <t>項に該当項目がないためです。</t>
    </r>
  </si>
  <si>
    <r>
      <t>n</t>
    </r>
    <r>
      <rPr>
        <sz val="8"/>
        <rFont val="Arial"/>
        <family val="2"/>
      </rPr>
      <t>This report, as per Japan’s “Export Trade Control Ordinance” and “Foreign Exchange Order,” does not apply to items 1 thru 15 for the report contents do not match any of these items on “Export Trade Control Ordinance.”</t>
    </r>
  </si>
  <si>
    <r>
      <t>n</t>
    </r>
    <r>
      <rPr>
        <sz val="8"/>
        <rFont val="ＭＳ Ｐゴシック"/>
        <family val="3"/>
        <charset val="128"/>
      </rPr>
      <t>本レポートは、「米国輸出管理規制（</t>
    </r>
    <r>
      <rPr>
        <sz val="8"/>
        <rFont val="Arial"/>
        <family val="2"/>
      </rPr>
      <t>EAR</t>
    </r>
    <r>
      <rPr>
        <sz val="8"/>
        <rFont val="ＭＳ Ｐゴシック"/>
        <family val="3"/>
        <charset val="128"/>
      </rPr>
      <t>）」に関する再輸出規制調査に関し、判定結果は「対象外」です。</t>
    </r>
  </si>
  <si>
    <r>
      <t>n</t>
    </r>
    <r>
      <rPr>
        <sz val="8"/>
        <rFont val="Arial"/>
        <family val="2"/>
      </rPr>
      <t>This report, as per the United States Export Administration Regulations, does not apply to re-export regulation.</t>
    </r>
  </si>
  <si>
    <t>CONTACT:</t>
    <phoneticPr fontId="1"/>
  </si>
  <si>
    <t>発行者：  フォーマルハウト・テクノ・ソリューションズ</t>
  </si>
  <si>
    <t>Published by: Fomalhaut Techno Solutions</t>
  </si>
  <si>
    <t>Office: 4-10-4-1301, Toyosu, Koto-ku, Tokyo 135-0061, Japan</t>
  </si>
  <si>
    <t>Contact: Minatake Kashio (Director)</t>
  </si>
  <si>
    <t>Phone: +81-3-6759-4289</t>
  </si>
  <si>
    <t>Fax: +81-3-6219-4005</t>
  </si>
  <si>
    <t>E-mail: minatake_kashio@fomalhaut.co.jp</t>
  </si>
  <si>
    <r>
      <t>Office</t>
    </r>
    <r>
      <rPr>
        <sz val="8"/>
        <rFont val="ＭＳ Ｐゴシック"/>
        <family val="3"/>
        <charset val="128"/>
      </rPr>
      <t>： 〒</t>
    </r>
    <r>
      <rPr>
        <sz val="8"/>
        <rFont val="Arial"/>
        <family val="2"/>
      </rPr>
      <t>135-0061 東京都江東区豊洲4-10-4-1301</t>
    </r>
  </si>
  <si>
    <r>
      <t xml:space="preserve">担当者： 柏尾 南壮 </t>
    </r>
    <r>
      <rPr>
        <sz val="8"/>
        <rFont val="Arial"/>
        <family val="2"/>
      </rPr>
      <t>(Kashio, Minatake)</t>
    </r>
  </si>
  <si>
    <r>
      <t>Phone</t>
    </r>
    <r>
      <rPr>
        <sz val="8"/>
        <rFont val="ＭＳ Ｐゴシック"/>
        <family val="3"/>
        <charset val="128"/>
      </rPr>
      <t xml:space="preserve">： </t>
    </r>
    <r>
      <rPr>
        <sz val="8"/>
        <rFont val="Arial"/>
        <family val="2"/>
      </rPr>
      <t>03-6759-4289</t>
    </r>
  </si>
  <si>
    <r>
      <t>Fax</t>
    </r>
    <r>
      <rPr>
        <sz val="8"/>
        <rFont val="ＭＳ Ｐゴシック"/>
        <family val="3"/>
        <charset val="128"/>
      </rPr>
      <t xml:space="preserve">： </t>
    </r>
    <r>
      <rPr>
        <sz val="8"/>
        <rFont val="Arial"/>
        <family val="2"/>
      </rPr>
      <t>03-6219-4005</t>
    </r>
  </si>
  <si>
    <r>
      <t>E-mail</t>
    </r>
    <r>
      <rPr>
        <sz val="8"/>
        <rFont val="ＭＳ Ｐゴシック"/>
        <family val="3"/>
        <charset val="128"/>
      </rPr>
      <t xml:space="preserve">： </t>
    </r>
    <r>
      <rPr>
        <sz val="8"/>
        <rFont val="Arial"/>
        <family val="2"/>
      </rPr>
      <t>minatake_kashio@fomalhaut.co.jp</t>
    </r>
  </si>
  <si>
    <t>AUDIO POWER AMPLIFIER</t>
    <phoneticPr fontId="1"/>
  </si>
  <si>
    <t>DIGITIZER CONTROLLER</t>
    <phoneticPr fontId="1"/>
  </si>
  <si>
    <t>COVER GLASS</t>
    <phoneticPr fontId="1"/>
  </si>
  <si>
    <t>QCOM LATEST SINGLE CHIP = USD5.00</t>
    <phoneticPr fontId="1"/>
  </si>
  <si>
    <t>OIS: USD4.00</t>
    <phoneticPr fontId="1"/>
  </si>
  <si>
    <t>QCOM LATEST=USD5.0 / MTK=USD2.5 / CHINA=USD1.5</t>
    <phoneticPr fontId="1"/>
  </si>
  <si>
    <t>SMARTPHONE Normal: $0.5/inch, high end: $0.7/inch, in-cell: LCD x 120% / TABLET: IPAD AIR: USD10</t>
    <phoneticPr fontId="1"/>
  </si>
  <si>
    <t>Tablet: IPAD AIR* USD17 / SMARTPHONE: IPHONE: USD3</t>
    <phoneticPr fontId="1"/>
  </si>
  <si>
    <t>ENVELOPE TRACKER</t>
    <phoneticPr fontId="1"/>
  </si>
  <si>
    <t>AT-XTAL + THERMISTOR</t>
    <phoneticPr fontId="1"/>
  </si>
  <si>
    <t>TD-SCDMA TX/RX</t>
    <phoneticPr fontId="1"/>
  </si>
  <si>
    <t>TD-SCDMA PAM</t>
    <phoneticPr fontId="1"/>
  </si>
  <si>
    <t>TD-LTE PAM</t>
    <phoneticPr fontId="1"/>
  </si>
  <si>
    <t>FDD-LTE PAM</t>
    <phoneticPr fontId="1"/>
  </si>
  <si>
    <t xml:space="preserve">2015/Q1 OLED Price: </t>
    <phoneticPr fontId="1"/>
  </si>
  <si>
    <t>5.5" FHD + TP = $35.</t>
    <phoneticPr fontId="1"/>
  </si>
  <si>
    <t>5.0" HD + TP = $20</t>
    <phoneticPr fontId="1"/>
  </si>
  <si>
    <t>5.7" 2K = $67</t>
    <phoneticPr fontId="1"/>
  </si>
  <si>
    <t>5.7" 2K flexible = $80</t>
    <phoneticPr fontId="1"/>
  </si>
  <si>
    <t>OIS DRIVER</t>
    <phoneticPr fontId="1"/>
  </si>
  <si>
    <t>LOCATION</t>
    <phoneticPr fontId="1"/>
  </si>
  <si>
    <t>UNIDENTIFIED LARGE IC</t>
    <phoneticPr fontId="1"/>
  </si>
  <si>
    <t>WIRELESS CHARGER</t>
    <phoneticPr fontId="1"/>
  </si>
  <si>
    <t>WIRELESS CHARGER</t>
    <phoneticPr fontId="1"/>
  </si>
  <si>
    <t>GALAXY S6 EDGE = RENESAS</t>
    <phoneticPr fontId="1"/>
  </si>
  <si>
    <t>KEYPAD - PCB SPACER</t>
    <phoneticPr fontId="1"/>
  </si>
  <si>
    <t>OTHER: SIDE BUTTONS</t>
    <phoneticPr fontId="1"/>
  </si>
  <si>
    <t>SPXO</t>
    <phoneticPr fontId="1"/>
  </si>
  <si>
    <t>APPLE A9 = 25</t>
    <phoneticPr fontId="1"/>
  </si>
  <si>
    <t>BACKLIGHT LED</t>
    <phoneticPr fontId="1"/>
  </si>
  <si>
    <t>0.03 EACH</t>
    <phoneticPr fontId="1"/>
  </si>
  <si>
    <t>LCD REF, L.G., B.E.F., BEZEL</t>
    <phoneticPr fontId="1"/>
  </si>
  <si>
    <t>APPLE/US/JP HIGH END: 2.7, MID: 2.0, LOW: 1.5.</t>
    <phoneticPr fontId="1"/>
  </si>
  <si>
    <t>OTHER LED</t>
    <phoneticPr fontId="1"/>
  </si>
  <si>
    <t>INFRARED</t>
    <phoneticPr fontId="1"/>
  </si>
  <si>
    <t>RF SOCKET + CABLE</t>
    <phoneticPr fontId="1"/>
  </si>
  <si>
    <t>USD0.2 PER SET (1 CABLE + 4 SOCKETS)</t>
    <phoneticPr fontId="1"/>
  </si>
  <si>
    <t>UNKNOWN</t>
    <phoneticPr fontId="1"/>
  </si>
  <si>
    <t>MIXED</t>
    <phoneticPr fontId="1"/>
  </si>
  <si>
    <t>-</t>
    <phoneticPr fontId="1"/>
  </si>
  <si>
    <t>MASTER: USD3 / SUB: USD1.5</t>
    <phoneticPr fontId="1"/>
  </si>
  <si>
    <t>OTHER</t>
    <phoneticPr fontId="1"/>
  </si>
  <si>
    <t>QCOM MDM=USD10.5</t>
    <phoneticPr fontId="1"/>
  </si>
  <si>
    <t>QCOM APQ=18.00 / A9 = USD25</t>
    <phoneticPr fontId="1"/>
  </si>
  <si>
    <t>MODULE ASSEMBLY</t>
    <phoneticPr fontId="1"/>
  </si>
  <si>
    <t>MAIN SENSOR</t>
    <phoneticPr fontId="1"/>
  </si>
  <si>
    <t>LENS</t>
    <phoneticPr fontId="1"/>
  </si>
  <si>
    <t>VOICE COIL MOTOR</t>
    <phoneticPr fontId="1"/>
  </si>
  <si>
    <t>QCOM MSM=USD18.0 / MTK=USD10.8 / CHINA=USD5.4</t>
    <phoneticPr fontId="1"/>
  </si>
  <si>
    <t>BACKLIGHT ASSEMBLY</t>
    <phoneticPr fontId="1"/>
  </si>
  <si>
    <t>6332 ()
5025 ()
3216 ()
2012 ()
1608 ()
1005 ()
0603 ()
0402 ()
OTHER ()</t>
    <phoneticPr fontId="1"/>
  </si>
  <si>
    <t>SINGLE MODE=USD0.50 / MM=USD1.25</t>
    <phoneticPr fontId="1"/>
  </si>
  <si>
    <t>USD0.09</t>
    <phoneticPr fontId="1"/>
  </si>
  <si>
    <t>USD1.5</t>
    <phoneticPr fontId="1"/>
  </si>
  <si>
    <t>SINGLE/JPY20, INTEGRATED/JPY30</t>
    <phoneticPr fontId="1"/>
  </si>
  <si>
    <t>LIGHT + PROXIMITY = USD0.5</t>
    <phoneticPr fontId="1"/>
  </si>
  <si>
    <t>PROXIMITY: USD0.4</t>
    <phoneticPr fontId="1"/>
  </si>
  <si>
    <t>FLEXIBLE PRINTED CIRCUIT</t>
    <phoneticPr fontId="1"/>
  </si>
  <si>
    <t>FLEXIBLE FLAT CABLE</t>
    <phoneticPr fontId="1"/>
  </si>
  <si>
    <t>FLAT, STRAIGHT, JUST FLEXIBLE</t>
    <phoneticPr fontId="1"/>
  </si>
  <si>
    <t>FLAT, THIN, CURVED, POLYIMED</t>
    <phoneticPr fontId="1"/>
  </si>
  <si>
    <t>LENS: USD2.00/6-10MP / USD2.50/11MP or high</t>
    <phoneticPr fontId="1"/>
  </si>
  <si>
    <t>USD0.5/PIXEL</t>
    <phoneticPr fontId="1"/>
  </si>
  <si>
    <t>SUB SENSOR</t>
    <phoneticPr fontId="1"/>
  </si>
  <si>
    <t>USD0.5/PIXEL</t>
    <phoneticPr fontId="1"/>
  </si>
  <si>
    <t>USD1.5</t>
    <phoneticPr fontId="1"/>
  </si>
  <si>
    <t>USD0.3</t>
    <phoneticPr fontId="1"/>
  </si>
  <si>
    <t>MICROCONTROLLOER</t>
    <phoneticPr fontId="1"/>
  </si>
  <si>
    <t>MICRO SD</t>
    <phoneticPr fontId="1"/>
  </si>
  <si>
    <t>SENSOR IC</t>
    <phoneticPr fontId="1"/>
  </si>
  <si>
    <t>USD0.25</t>
    <phoneticPr fontId="1"/>
  </si>
  <si>
    <t>LI-ION POLYMER BATTERY</t>
    <phoneticPr fontId="1"/>
  </si>
  <si>
    <t>USD0.5</t>
    <phoneticPr fontId="1"/>
  </si>
  <si>
    <t>USD0.50</t>
    <phoneticPr fontId="1"/>
  </si>
  <si>
    <t>VOLTAGE REGULATOR</t>
    <phoneticPr fontId="1"/>
  </si>
  <si>
    <t>POWER SWITCH</t>
    <phoneticPr fontId="1"/>
  </si>
  <si>
    <t>UV SENSOR</t>
    <phoneticPr fontId="1"/>
  </si>
  <si>
    <t>GALVANIC SKIN RESPONSE</t>
    <phoneticPr fontId="1"/>
  </si>
  <si>
    <t>SWITCH</t>
    <phoneticPr fontId="1"/>
  </si>
  <si>
    <t>UNIT PRICE: JPY0.05 PER SQ.MM</t>
    <phoneticPr fontId="1"/>
  </si>
  <si>
    <t>USD</t>
    <phoneticPr fontId="1"/>
  </si>
  <si>
    <t>SWIPE(Apple): USD2.00   SCAN(Samsung): USD5.00</t>
    <phoneticPr fontId="1"/>
  </si>
  <si>
    <t>LP DDR3 1GB=USD5.0, LPDDR4 SDRAM 1GB=USD5.2 (APL=USD4.7), 2GB= USD10.4, LPDDR4 3GB=USD15.6, LPDDR4 SDRAM 4GB = USD20.8</t>
  </si>
  <si>
    <t>INFRARED PORT</t>
    <phoneticPr fontId="1"/>
  </si>
  <si>
    <t>DIGITAL BASEBAND PROCESSOR</t>
    <phoneticPr fontId="1"/>
  </si>
  <si>
    <t>ANTENNA MATCHING TUNER</t>
    <phoneticPr fontId="1"/>
  </si>
  <si>
    <t>ANTENNA COMTROLLER</t>
    <phoneticPr fontId="1"/>
  </si>
  <si>
    <t>RF SWITCH</t>
    <phoneticPr fontId="1"/>
  </si>
  <si>
    <t>IR BLASTER</t>
    <phoneticPr fontId="1"/>
  </si>
  <si>
    <t>TRANSFER JET</t>
    <phoneticPr fontId="1"/>
  </si>
  <si>
    <t>TRANSFER JET</t>
    <phoneticPr fontId="1"/>
  </si>
  <si>
    <t>SERIAL FLASH MEMORY</t>
    <phoneticPr fontId="1"/>
  </si>
  <si>
    <t>BASIC: JPY10 + JPY10 FOR EACH ADDITIONAL STRUCTURE</t>
    <phoneticPr fontId="1"/>
  </si>
  <si>
    <t>USD3.00</t>
    <phoneticPr fontId="1"/>
  </si>
  <si>
    <t>USD0.15</t>
    <phoneticPr fontId="1"/>
  </si>
  <si>
    <t>USD5.00</t>
    <phoneticPr fontId="1"/>
  </si>
  <si>
    <t>POWER BUTTON, VOLUME BUTTON</t>
    <phoneticPr fontId="1"/>
  </si>
  <si>
    <t>FPC</t>
    <phoneticPr fontId="1"/>
  </si>
  <si>
    <t>BATTERY CONNECTOR</t>
    <phoneticPr fontId="1"/>
  </si>
  <si>
    <t>MAIN: USD1.5, SUB: USD0.5</t>
    <phoneticPr fontId="1"/>
  </si>
  <si>
    <t>USD1.00</t>
    <phoneticPr fontId="1"/>
  </si>
  <si>
    <t>USD0.5</t>
    <phoneticPr fontId="1"/>
  </si>
  <si>
    <t>SINGLE/COMBO: USD4.00, MODULE: USD7.00</t>
    <phoneticPr fontId="1"/>
  </si>
  <si>
    <t>USD1.00</t>
    <phoneticPr fontId="1"/>
  </si>
  <si>
    <t>USD2.00</t>
    <phoneticPr fontId="1"/>
  </si>
  <si>
    <t>USD0.5</t>
    <phoneticPr fontId="1"/>
  </si>
  <si>
    <t>USD0.45</t>
    <phoneticPr fontId="1"/>
  </si>
  <si>
    <t>USD0.80</t>
    <phoneticPr fontId="1"/>
  </si>
  <si>
    <t>USD0.35</t>
    <phoneticPr fontId="1"/>
  </si>
  <si>
    <t>SINGLE: USD0.7, COMBO: USD1.25</t>
    <phoneticPr fontId="1"/>
  </si>
  <si>
    <t>USD6.00</t>
    <phoneticPr fontId="1"/>
  </si>
  <si>
    <t>IN-CELL FHD 4.7=USD50. FULL HD OLED: $8/inch, FULL HD LCD: $3.9/inch, HD: $2/inch, WVGA: $1.1/inch</t>
    <phoneticPr fontId="1"/>
  </si>
  <si>
    <t>USD3.00</t>
    <phoneticPr fontId="1"/>
  </si>
  <si>
    <t>WATERPROOF: ADDITIONAL USD5.00, APPLE: USD50, CHINA: USD30</t>
    <phoneticPr fontId="1"/>
  </si>
  <si>
    <t>NORMAL: USD0.25, DOUBLE LAYER: $0.50</t>
    <phoneticPr fontId="1"/>
  </si>
  <si>
    <t>DIGITAL TUNER</t>
    <phoneticPr fontId="1"/>
  </si>
  <si>
    <t>USD0.70</t>
    <phoneticPr fontId="1"/>
  </si>
  <si>
    <t>USD1.50</t>
    <phoneticPr fontId="1"/>
  </si>
  <si>
    <t>USD0.80</t>
    <phoneticPr fontId="1"/>
  </si>
  <si>
    <t>NAND 1GB = USD0.18, UFS = +15%, 3D-NAND (V-NAND) = +60%, NOR Flash 64MB (automotive) = USD6.00, Serial Flash 32MB (consumer) = USD0.30</t>
    <phoneticPr fontId="1"/>
  </si>
  <si>
    <t>USD0.003 PER PIN</t>
    <phoneticPr fontId="1"/>
  </si>
  <si>
    <t>USD0.001 PER PIN</t>
    <phoneticPr fontId="1"/>
  </si>
  <si>
    <t>UPPER + LOWER BODY + HINGE: USD15</t>
    <phoneticPr fontId="1"/>
  </si>
  <si>
    <t>USD0.3</t>
    <phoneticPr fontId="1"/>
  </si>
  <si>
    <t>WATERPROOF: USD5.00</t>
    <phoneticPr fontId="1"/>
  </si>
  <si>
    <t>STICKER/USD.10, ETCH: USD0.15, PLATE: USD0.15, BLOCK: USD0.20, FILM: USD0.40</t>
    <phoneticPr fontId="1"/>
  </si>
  <si>
    <t>STICKER/USD.10, ETCH: USD0.15, PLATE: USD0.15, BLOCK: USD0.20, FILM: USD0.40</t>
    <phoneticPr fontId="1"/>
  </si>
  <si>
    <t>PLATE=USD0.40 / STICKER=USD0.10 / GRAPHITE SHEET=USD1.00</t>
    <phoneticPr fontId="1"/>
  </si>
  <si>
    <t>LTE RECEIVER</t>
    <phoneticPr fontId="1"/>
  </si>
  <si>
    <t>INTERFACE FOR DISPLAY</t>
    <phoneticPr fontId="1"/>
  </si>
  <si>
    <t>MODEL: CONTINENTAL GN0V1N-DFL</t>
    <phoneticPr fontId="1"/>
  </si>
  <si>
    <t>INFINEON</t>
    <phoneticPr fontId="1"/>
  </si>
  <si>
    <t>PMB6272</t>
    <phoneticPr fontId="1"/>
  </si>
  <si>
    <t>PCB#1</t>
    <phoneticPr fontId="1"/>
  </si>
  <si>
    <t>SKYWORKS</t>
    <phoneticPr fontId="1"/>
  </si>
  <si>
    <t>SKY77344</t>
    <phoneticPr fontId="1"/>
  </si>
  <si>
    <t>TDK</t>
    <phoneticPr fontId="1"/>
  </si>
  <si>
    <t>B3522</t>
    <phoneticPr fontId="1"/>
  </si>
  <si>
    <t>PMB8876</t>
    <phoneticPr fontId="1"/>
  </si>
  <si>
    <t>ALSO DIGITAL BB</t>
    <phoneticPr fontId="1"/>
  </si>
  <si>
    <t>IN ANALOG BB</t>
    <phoneticPr fontId="1"/>
  </si>
  <si>
    <t>UNKNOWN</t>
    <phoneticPr fontId="1"/>
  </si>
  <si>
    <t>PCB#1</t>
    <phoneticPr fontId="1"/>
  </si>
  <si>
    <t>TI</t>
    <phoneticPr fontId="1"/>
  </si>
  <si>
    <t>TPS75201-Q1</t>
    <phoneticPr fontId="1"/>
  </si>
  <si>
    <t>TPS798xx-Q1</t>
    <phoneticPr fontId="1"/>
  </si>
  <si>
    <t>SCHOTTKY POWER RECTIFIER</t>
    <phoneticPr fontId="1"/>
  </si>
  <si>
    <t>SCHOTTKY BARRIER RECTIFIER</t>
    <phoneticPr fontId="1"/>
  </si>
  <si>
    <t>MOSFET</t>
    <phoneticPr fontId="1"/>
  </si>
  <si>
    <t>ON SEMICONDUCTOR</t>
    <phoneticPr fontId="1"/>
  </si>
  <si>
    <t>MBRS3100T3G</t>
    <phoneticPr fontId="1"/>
  </si>
  <si>
    <t>MBRS360t3</t>
    <phoneticPr fontId="1"/>
  </si>
  <si>
    <t>STM</t>
    <phoneticPr fontId="1"/>
  </si>
  <si>
    <t>VNN1NV04P</t>
    <phoneticPr fontId="1"/>
  </si>
  <si>
    <t>CAN TRANSMITTER</t>
    <phoneticPr fontId="1"/>
  </si>
  <si>
    <t>NXP</t>
    <phoneticPr fontId="1"/>
  </si>
  <si>
    <t>TJA1041</t>
    <phoneticPr fontId="1"/>
  </si>
  <si>
    <t>PCB#1</t>
    <phoneticPr fontId="1"/>
  </si>
  <si>
    <t>SIRF</t>
    <phoneticPr fontId="1"/>
  </si>
  <si>
    <t>CSC3E/LPA</t>
    <phoneticPr fontId="1"/>
  </si>
  <si>
    <t>FREESCALE</t>
    <phoneticPr fontId="1"/>
  </si>
  <si>
    <t>MC9S12XEQ512VAL</t>
    <phoneticPr fontId="1"/>
  </si>
  <si>
    <t>INFINEON</t>
    <phoneticPr fontId="1"/>
  </si>
  <si>
    <t>PMB6812</t>
    <phoneticPr fontId="1"/>
  </si>
  <si>
    <t>MICRON</t>
    <phoneticPr fontId="1"/>
  </si>
  <si>
    <t>3HB47 PW751</t>
    <phoneticPr fontId="1"/>
  </si>
  <si>
    <t>STM</t>
    <phoneticPr fontId="1"/>
  </si>
  <si>
    <t>M58WR064</t>
    <phoneticPr fontId="1"/>
  </si>
  <si>
    <t>8MBYTE</t>
    <phoneticPr fontId="1"/>
  </si>
  <si>
    <t>1MBYTE</t>
    <phoneticPr fontId="1"/>
  </si>
  <si>
    <t>SPANSION</t>
    <phoneticPr fontId="1"/>
  </si>
  <si>
    <t>AL008J70BF</t>
    <phoneticPr fontId="1"/>
  </si>
  <si>
    <t>OPERATIONAL AMPLIFIER</t>
    <phoneticPr fontId="1"/>
  </si>
  <si>
    <t>MC33204</t>
    <phoneticPr fontId="1"/>
  </si>
  <si>
    <t>MC74HC4066A</t>
    <phoneticPr fontId="1"/>
  </si>
  <si>
    <t>QUAD ANALOG SWITCH, MULTIPLEXER, DEMULTIPLEXER</t>
    <phoneticPr fontId="1"/>
  </si>
  <si>
    <t>6332 ()
5025 (1)
3216 (14)
2012 (19)
1608 (42)
1005 (170)
0603 ()
0402 ()
OTHER ()</t>
    <phoneticPr fontId="1"/>
  </si>
  <si>
    <t>6332 ()
5025 ()
3216 (3)
2012 (6)
1608 (34)
1005 (267)
0603 ()
0402 ()
OTHER ()</t>
    <phoneticPr fontId="1"/>
  </si>
  <si>
    <t>6332 ()
5025 ()
3216 (6)
2012 (4)
1608 ()
1005 (30)
0603 ()
0402 ()
OTHER ()</t>
    <phoneticPr fontId="1"/>
  </si>
  <si>
    <t>6332 ()
5025 ()
3216 ()
2012 ()
1608 (1)
1005 ()
0603 ()
0402 ()
OTHER (1)</t>
    <phoneticPr fontId="1"/>
  </si>
  <si>
    <t>6332 ()
5025 ()
3216 ()
2012 (4)
1608 (13)
1005 (21)
0603 ()
0402 ()
OTHER ()</t>
    <phoneticPr fontId="1"/>
  </si>
  <si>
    <t>MIXED</t>
    <phoneticPr fontId="1"/>
  </si>
  <si>
    <t>BODY - TOP COVER</t>
    <phoneticPr fontId="1"/>
  </si>
  <si>
    <t>UNKNOWN</t>
    <phoneticPr fontId="1"/>
  </si>
  <si>
    <t>CASE</t>
    <phoneticPr fontId="1"/>
  </si>
  <si>
    <t>PLASTIC</t>
  </si>
  <si>
    <t>SIZE: 150.26 X 84.51 MM</t>
    <phoneticPr fontId="1"/>
  </si>
  <si>
    <t>INPUT/OUTPUT, ANTENNA PORT</t>
    <phoneticPr fontId="1"/>
  </si>
  <si>
    <t>KDS, TXC, UNKNOWN</t>
    <phoneticPr fontId="1"/>
  </si>
  <si>
    <t>DOCUMENT ID: 1120</t>
    <phoneticPr fontId="1"/>
  </si>
  <si>
    <t>XXXX</t>
    <phoneticPr fontId="1"/>
  </si>
</sst>
</file>

<file path=xl/styles.xml><?xml version="1.0" encoding="utf-8"?>
<styleSheet xmlns="http://schemas.openxmlformats.org/spreadsheetml/2006/main">
  <numFmts count="2">
    <numFmt numFmtId="176" formatCode="\$#,##0.0000;\-\$#,##0.0000"/>
    <numFmt numFmtId="177" formatCode="0.0000"/>
  </numFmts>
  <fonts count="8">
    <font>
      <sz val="11"/>
      <name val="ＭＳ Ｐゴシック"/>
      <family val="3"/>
      <charset val="128"/>
    </font>
    <font>
      <sz val="6"/>
      <name val="ＭＳ Ｐゴシック"/>
      <family val="3"/>
      <charset val="128"/>
    </font>
    <font>
      <sz val="8"/>
      <name val="ＭＳ Ｐゴシック"/>
      <family val="3"/>
      <charset val="128"/>
    </font>
    <font>
      <sz val="8"/>
      <name val="Wingdings"/>
      <charset val="2"/>
    </font>
    <font>
      <sz val="8"/>
      <name val="Arial"/>
      <family val="2"/>
    </font>
    <font>
      <sz val="9"/>
      <name val="Arial Narrow"/>
      <family val="2"/>
    </font>
    <font>
      <sz val="9"/>
      <color theme="0"/>
      <name val="Arial Narrow"/>
      <family val="2"/>
    </font>
    <font>
      <sz val="9"/>
      <color indexed="9"/>
      <name val="Arial Narrow"/>
      <family val="2"/>
    </font>
  </fonts>
  <fills count="9">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3" fillId="0" borderId="0" xfId="0" applyFont="1" applyAlignment="1">
      <alignment horizontal="left" vertical="center" indent="1" readingOrder="1"/>
    </xf>
    <xf numFmtId="0" fontId="4" fillId="0" borderId="0" xfId="0" applyFont="1">
      <alignment vertical="center"/>
    </xf>
    <xf numFmtId="0" fontId="2" fillId="0" borderId="0" xfId="0" applyFont="1" applyAlignment="1">
      <alignment horizontal="left" vertical="center" readingOrder="1"/>
    </xf>
    <xf numFmtId="0" fontId="4" fillId="0" borderId="0" xfId="0" applyFont="1" applyAlignment="1">
      <alignment horizontal="left" vertical="center" readingOrder="1"/>
    </xf>
    <xf numFmtId="0" fontId="5" fillId="0" borderId="0" xfId="0" applyFont="1" applyAlignment="1">
      <alignment vertical="top"/>
    </xf>
    <xf numFmtId="0" fontId="6" fillId="4" borderId="7" xfId="0" applyFont="1" applyFill="1" applyBorder="1" applyAlignment="1">
      <alignment vertical="top" wrapText="1"/>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6" fillId="4" borderId="3" xfId="0" applyFont="1" applyFill="1" applyBorder="1" applyAlignment="1">
      <alignment horizontal="left" vertical="top" wrapText="1"/>
    </xf>
    <xf numFmtId="0" fontId="6" fillId="4" borderId="4"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176" fontId="5" fillId="0" borderId="1" xfId="0" applyNumberFormat="1" applyFont="1" applyFill="1" applyBorder="1" applyAlignment="1">
      <alignment vertical="top" wrapText="1"/>
    </xf>
    <xf numFmtId="0" fontId="5" fillId="3" borderId="1" xfId="0" applyFont="1" applyFill="1" applyBorder="1" applyAlignment="1">
      <alignment vertical="top" wrapText="1"/>
    </xf>
    <xf numFmtId="0" fontId="5" fillId="3" borderId="1" xfId="0" applyFont="1" applyFill="1" applyBorder="1" applyAlignment="1">
      <alignment horizontal="left" vertical="top" wrapText="1"/>
    </xf>
    <xf numFmtId="0" fontId="5" fillId="0" borderId="1" xfId="0" applyFont="1" applyFill="1" applyBorder="1" applyAlignment="1">
      <alignment vertical="top"/>
    </xf>
    <xf numFmtId="0" fontId="5" fillId="3" borderId="1" xfId="0" applyFont="1" applyFill="1" applyBorder="1" applyAlignment="1">
      <alignment vertical="top"/>
    </xf>
    <xf numFmtId="0" fontId="5" fillId="3" borderId="1" xfId="0" applyFont="1" applyFill="1" applyBorder="1" applyAlignment="1">
      <alignment horizontal="left" vertical="top"/>
    </xf>
    <xf numFmtId="0" fontId="5" fillId="0" borderId="0" xfId="0" applyFont="1" applyFill="1" applyAlignment="1">
      <alignment vertical="top"/>
    </xf>
    <xf numFmtId="0" fontId="5" fillId="0" borderId="1" xfId="0" applyFont="1" applyBorder="1" applyAlignment="1">
      <alignment vertical="top"/>
    </xf>
    <xf numFmtId="0" fontId="5" fillId="3" borderId="6" xfId="0" applyFont="1" applyFill="1" applyBorder="1" applyAlignment="1">
      <alignment vertical="top"/>
    </xf>
    <xf numFmtId="0" fontId="5" fillId="0" borderId="0" xfId="0" applyFont="1" applyAlignment="1">
      <alignment horizontal="left" vertical="top"/>
    </xf>
    <xf numFmtId="0" fontId="5" fillId="5" borderId="0" xfId="0" applyFont="1" applyFill="1" applyAlignment="1">
      <alignment vertical="top"/>
    </xf>
    <xf numFmtId="0" fontId="5" fillId="0" borderId="1" xfId="0" applyFont="1" applyFill="1" applyBorder="1" applyAlignment="1">
      <alignment horizontal="left" vertical="top"/>
    </xf>
    <xf numFmtId="0" fontId="5" fillId="0" borderId="1" xfId="0" applyFont="1" applyBorder="1" applyAlignment="1">
      <alignment horizontal="left" vertical="top"/>
    </xf>
    <xf numFmtId="0" fontId="5" fillId="3" borderId="5" xfId="0" applyFont="1" applyFill="1" applyBorder="1" applyAlignment="1">
      <alignment vertical="top"/>
    </xf>
    <xf numFmtId="176" fontId="5" fillId="0" borderId="0" xfId="0" applyNumberFormat="1" applyFont="1" applyAlignment="1">
      <alignment vertical="top"/>
    </xf>
    <xf numFmtId="176" fontId="6" fillId="4" borderId="3" xfId="0" applyNumberFormat="1" applyFont="1" applyFill="1" applyBorder="1" applyAlignment="1">
      <alignment vertical="top" wrapText="1"/>
    </xf>
    <xf numFmtId="176" fontId="7" fillId="2" borderId="0" xfId="0" applyNumberFormat="1" applyFont="1" applyFill="1" applyAlignment="1">
      <alignment vertical="top"/>
    </xf>
    <xf numFmtId="0" fontId="5" fillId="3" borderId="1" xfId="0" applyFont="1" applyFill="1" applyBorder="1" applyAlignment="1">
      <alignment horizontal="right" vertical="top"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6" fillId="0" borderId="0" xfId="0" applyFont="1" applyFill="1" applyBorder="1" applyAlignment="1">
      <alignment vertical="top" wrapText="1"/>
    </xf>
    <xf numFmtId="0" fontId="5" fillId="6" borderId="0" xfId="0" applyFont="1" applyFill="1" applyBorder="1" applyAlignment="1">
      <alignment vertical="top" wrapText="1"/>
    </xf>
    <xf numFmtId="0" fontId="5" fillId="5" borderId="0" xfId="0" applyFont="1" applyFill="1" applyAlignment="1">
      <alignment vertical="top"/>
    </xf>
    <xf numFmtId="0" fontId="5" fillId="7" borderId="0" xfId="0" applyFont="1" applyFill="1" applyAlignment="1">
      <alignment vertical="top"/>
    </xf>
    <xf numFmtId="177" fontId="5" fillId="6" borderId="0" xfId="0" applyNumberFormat="1" applyFont="1" applyFill="1" applyBorder="1" applyAlignment="1">
      <alignment vertical="top" wrapText="1"/>
    </xf>
    <xf numFmtId="177" fontId="5" fillId="0" borderId="0" xfId="0" applyNumberFormat="1" applyFont="1" applyFill="1" applyBorder="1" applyAlignment="1">
      <alignment vertical="top"/>
    </xf>
    <xf numFmtId="0" fontId="5" fillId="8" borderId="0" xfId="0" applyFont="1" applyFill="1" applyAlignment="1">
      <alignment vertical="top"/>
    </xf>
    <xf numFmtId="0" fontId="5" fillId="0" borderId="0" xfId="0" applyFont="1" applyFill="1" applyAlignment="1">
      <alignment horizontal="left" vertical="top"/>
    </xf>
    <xf numFmtId="176" fontId="5" fillId="0" borderId="0" xfId="0" applyNumberFormat="1"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76"/>
  <sheetViews>
    <sheetView tabSelected="1" zoomScaleNormal="100" workbookViewId="0">
      <pane ySplit="5" topLeftCell="A6" activePane="bottomLeft" state="frozen"/>
      <selection pane="bottomLeft" activeCell="O7" sqref="O7"/>
    </sheetView>
  </sheetViews>
  <sheetFormatPr defaultRowHeight="13.5" customHeight="1"/>
  <cols>
    <col min="1" max="1" width="17.75" style="5" customWidth="1"/>
    <col min="2" max="2" width="23.75" style="5" bestFit="1" customWidth="1"/>
    <col min="3" max="3" width="24.375" style="5" bestFit="1" customWidth="1"/>
    <col min="4" max="4" width="17.25" style="5" bestFit="1" customWidth="1"/>
    <col min="5" max="5" width="11" style="5" bestFit="1" customWidth="1"/>
    <col min="6" max="6" width="8.5" style="22" bestFit="1" customWidth="1"/>
    <col min="7" max="7" width="13.125" style="27" customWidth="1"/>
    <col min="8" max="8" width="10.5" style="27" bestFit="1" customWidth="1"/>
    <col min="9" max="9" width="29.25" style="5" customWidth="1"/>
    <col min="10" max="10" width="6.625" style="19" hidden="1" customWidth="1"/>
    <col min="11" max="12" width="4.625" style="19" hidden="1" customWidth="1"/>
    <col min="13" max="13" width="15.875" style="5" hidden="1" customWidth="1"/>
    <col min="14" max="14" width="78.125" style="5" hidden="1" customWidth="1"/>
    <col min="15" max="16384" width="9" style="5"/>
  </cols>
  <sheetData>
    <row r="1" spans="1:13" ht="13.5" customHeight="1">
      <c r="A1" s="5" t="s">
        <v>29</v>
      </c>
    </row>
    <row r="2" spans="1:13" s="19" customFormat="1" ht="13.5" customHeight="1">
      <c r="A2" s="19" t="s">
        <v>286</v>
      </c>
      <c r="F2" s="40"/>
      <c r="G2" s="41"/>
      <c r="H2" s="41"/>
    </row>
    <row r="3" spans="1:13" s="19" customFormat="1" ht="13.5" customHeight="1">
      <c r="A3" s="19" t="s">
        <v>345</v>
      </c>
      <c r="F3" s="40"/>
      <c r="G3" s="41"/>
      <c r="H3" s="41"/>
      <c r="J3" s="19" t="s">
        <v>236</v>
      </c>
      <c r="K3" s="19">
        <v>115</v>
      </c>
    </row>
    <row r="5" spans="1:13">
      <c r="A5" s="6" t="s">
        <v>1</v>
      </c>
      <c r="B5" s="7" t="s">
        <v>2</v>
      </c>
      <c r="C5" s="8" t="s">
        <v>3</v>
      </c>
      <c r="D5" s="8" t="s">
        <v>36</v>
      </c>
      <c r="E5" s="8" t="s">
        <v>176</v>
      </c>
      <c r="F5" s="9" t="s">
        <v>50</v>
      </c>
      <c r="G5" s="28" t="s">
        <v>101</v>
      </c>
      <c r="H5" s="28" t="s">
        <v>102</v>
      </c>
      <c r="I5" s="10" t="s">
        <v>4</v>
      </c>
      <c r="J5" s="33"/>
      <c r="K5" s="33"/>
      <c r="L5" s="33"/>
    </row>
    <row r="6" spans="1:13" s="19" customFormat="1" ht="13.5" customHeight="1">
      <c r="A6" s="11" t="s">
        <v>5</v>
      </c>
      <c r="B6" s="11" t="s">
        <v>105</v>
      </c>
      <c r="C6" s="11" t="s">
        <v>195</v>
      </c>
      <c r="D6" s="11" t="s">
        <v>195</v>
      </c>
      <c r="E6" s="11" t="s">
        <v>195</v>
      </c>
      <c r="F6" s="12">
        <v>0</v>
      </c>
      <c r="G6" s="13" t="s">
        <v>346</v>
      </c>
      <c r="H6" s="13" t="s">
        <v>346</v>
      </c>
      <c r="I6" s="11"/>
      <c r="J6" s="31"/>
      <c r="K6" s="31"/>
      <c r="L6" s="31"/>
      <c r="M6" s="19" t="s">
        <v>161</v>
      </c>
    </row>
    <row r="7" spans="1:13" s="19" customFormat="1" ht="13.5" customHeight="1">
      <c r="A7" s="11"/>
      <c r="B7" s="11" t="s">
        <v>10</v>
      </c>
      <c r="C7" s="11" t="s">
        <v>195</v>
      </c>
      <c r="D7" s="11" t="s">
        <v>195</v>
      </c>
      <c r="E7" s="11" t="s">
        <v>195</v>
      </c>
      <c r="F7" s="12">
        <v>0</v>
      </c>
      <c r="G7" s="13" t="s">
        <v>346</v>
      </c>
      <c r="H7" s="13" t="s">
        <v>346</v>
      </c>
      <c r="I7" s="11"/>
      <c r="J7" s="31"/>
      <c r="K7" s="31"/>
      <c r="L7" s="31"/>
      <c r="M7" s="19" t="s">
        <v>159</v>
      </c>
    </row>
    <row r="8" spans="1:13" s="19" customFormat="1" ht="13.5" customHeight="1">
      <c r="A8" s="11"/>
      <c r="B8" s="11" t="s">
        <v>166</v>
      </c>
      <c r="C8" s="11" t="s">
        <v>195</v>
      </c>
      <c r="D8" s="11" t="s">
        <v>195</v>
      </c>
      <c r="E8" s="11" t="s">
        <v>195</v>
      </c>
      <c r="F8" s="12">
        <v>0</v>
      </c>
      <c r="G8" s="13" t="s">
        <v>346</v>
      </c>
      <c r="H8" s="13" t="s">
        <v>346</v>
      </c>
      <c r="I8" s="11"/>
      <c r="J8" s="31"/>
      <c r="K8" s="31"/>
      <c r="L8" s="31"/>
    </row>
    <row r="9" spans="1:13" s="19" customFormat="1" ht="13.5" customHeight="1">
      <c r="A9" s="11"/>
      <c r="B9" s="11" t="s">
        <v>11</v>
      </c>
      <c r="C9" s="11" t="s">
        <v>287</v>
      </c>
      <c r="D9" s="11" t="s">
        <v>288</v>
      </c>
      <c r="E9" s="11" t="s">
        <v>289</v>
      </c>
      <c r="F9" s="12">
        <v>1</v>
      </c>
      <c r="G9" s="13" t="s">
        <v>346</v>
      </c>
      <c r="H9" s="13" t="s">
        <v>346</v>
      </c>
      <c r="I9" s="11"/>
      <c r="J9" s="31"/>
      <c r="K9" s="31"/>
      <c r="L9" s="31"/>
    </row>
    <row r="10" spans="1:13" s="19" customFormat="1" ht="13.5" customHeight="1">
      <c r="A10" s="11"/>
      <c r="B10" s="11" t="s">
        <v>63</v>
      </c>
      <c r="C10" s="11" t="s">
        <v>195</v>
      </c>
      <c r="D10" s="11" t="s">
        <v>195</v>
      </c>
      <c r="E10" s="11" t="s">
        <v>195</v>
      </c>
      <c r="F10" s="12">
        <v>0</v>
      </c>
      <c r="G10" s="13" t="s">
        <v>346</v>
      </c>
      <c r="H10" s="13" t="s">
        <v>346</v>
      </c>
      <c r="I10" s="11"/>
      <c r="J10" s="31"/>
      <c r="K10" s="31"/>
      <c r="L10" s="31"/>
    </row>
    <row r="11" spans="1:13" s="19" customFormat="1" ht="13.5" customHeight="1">
      <c r="A11" s="11"/>
      <c r="B11" s="11" t="s">
        <v>64</v>
      </c>
      <c r="C11" s="11" t="s">
        <v>195</v>
      </c>
      <c r="D11" s="11" t="s">
        <v>195</v>
      </c>
      <c r="E11" s="11" t="s">
        <v>195</v>
      </c>
      <c r="F11" s="12">
        <v>0</v>
      </c>
      <c r="G11" s="13" t="s">
        <v>346</v>
      </c>
      <c r="H11" s="13" t="s">
        <v>346</v>
      </c>
      <c r="I11" s="11"/>
      <c r="J11" s="31"/>
      <c r="K11" s="31"/>
      <c r="L11" s="31"/>
    </row>
    <row r="12" spans="1:13" s="19" customFormat="1" ht="13.5" customHeight="1">
      <c r="A12" s="11"/>
      <c r="B12" s="11" t="s">
        <v>284</v>
      </c>
      <c r="C12" s="11" t="s">
        <v>195</v>
      </c>
      <c r="D12" s="11" t="s">
        <v>195</v>
      </c>
      <c r="E12" s="11" t="s">
        <v>195</v>
      </c>
      <c r="F12" s="12">
        <v>0</v>
      </c>
      <c r="G12" s="13" t="s">
        <v>346</v>
      </c>
      <c r="H12" s="13" t="s">
        <v>346</v>
      </c>
      <c r="I12" s="11"/>
      <c r="J12" s="31"/>
      <c r="K12" s="31"/>
      <c r="L12" s="31"/>
    </row>
    <row r="13" spans="1:13" s="19" customFormat="1" ht="13.5" customHeight="1">
      <c r="A13" s="11"/>
      <c r="B13" s="11" t="s">
        <v>106</v>
      </c>
      <c r="C13" s="11" t="s">
        <v>195</v>
      </c>
      <c r="D13" s="11" t="s">
        <v>195</v>
      </c>
      <c r="E13" s="11" t="s">
        <v>195</v>
      </c>
      <c r="F13" s="12">
        <v>0</v>
      </c>
      <c r="G13" s="13" t="s">
        <v>346</v>
      </c>
      <c r="H13" s="13" t="s">
        <v>346</v>
      </c>
      <c r="I13" s="11"/>
      <c r="J13" s="31"/>
      <c r="K13" s="31"/>
      <c r="L13" s="31"/>
      <c r="M13" s="19" t="s">
        <v>207</v>
      </c>
    </row>
    <row r="14" spans="1:13" s="19" customFormat="1" ht="13.5" customHeight="1">
      <c r="A14" s="11"/>
      <c r="B14" s="11" t="s">
        <v>167</v>
      </c>
      <c r="C14" s="11" t="s">
        <v>195</v>
      </c>
      <c r="D14" s="11" t="s">
        <v>195</v>
      </c>
      <c r="E14" s="11" t="s">
        <v>195</v>
      </c>
      <c r="F14" s="12">
        <v>0</v>
      </c>
      <c r="G14" s="13" t="s">
        <v>346</v>
      </c>
      <c r="H14" s="13" t="s">
        <v>346</v>
      </c>
      <c r="I14" s="11"/>
      <c r="J14" s="31"/>
      <c r="K14" s="31"/>
      <c r="L14" s="31"/>
    </row>
    <row r="15" spans="1:13" s="19" customFormat="1" ht="13.5" customHeight="1">
      <c r="A15" s="11"/>
      <c r="B15" s="11" t="s">
        <v>107</v>
      </c>
      <c r="C15" s="11" t="s">
        <v>195</v>
      </c>
      <c r="D15" s="11" t="s">
        <v>195</v>
      </c>
      <c r="E15" s="11" t="s">
        <v>195</v>
      </c>
      <c r="F15" s="12">
        <v>0</v>
      </c>
      <c r="G15" s="13" t="s">
        <v>346</v>
      </c>
      <c r="H15" s="13" t="s">
        <v>346</v>
      </c>
      <c r="I15" s="11"/>
      <c r="J15" s="31"/>
      <c r="K15" s="31"/>
      <c r="L15" s="31"/>
    </row>
    <row r="16" spans="1:13" s="19" customFormat="1" ht="13.5" customHeight="1">
      <c r="A16" s="11"/>
      <c r="B16" s="11" t="s">
        <v>12</v>
      </c>
      <c r="C16" s="11" t="s">
        <v>290</v>
      </c>
      <c r="D16" s="11" t="s">
        <v>291</v>
      </c>
      <c r="E16" s="11" t="s">
        <v>289</v>
      </c>
      <c r="F16" s="12">
        <v>1</v>
      </c>
      <c r="G16" s="13" t="s">
        <v>346</v>
      </c>
      <c r="H16" s="13" t="s">
        <v>346</v>
      </c>
      <c r="I16" s="11"/>
      <c r="J16" s="31"/>
      <c r="K16" s="31"/>
      <c r="L16" s="31"/>
    </row>
    <row r="17" spans="1:14" s="19" customFormat="1" ht="13.5" customHeight="1">
      <c r="A17" s="11"/>
      <c r="B17" s="11" t="s">
        <v>169</v>
      </c>
      <c r="C17" s="11" t="s">
        <v>195</v>
      </c>
      <c r="D17" s="11" t="s">
        <v>195</v>
      </c>
      <c r="E17" s="11" t="s">
        <v>195</v>
      </c>
      <c r="F17" s="12">
        <v>0</v>
      </c>
      <c r="G17" s="13" t="s">
        <v>346</v>
      </c>
      <c r="H17" s="13" t="s">
        <v>346</v>
      </c>
      <c r="I17" s="11"/>
      <c r="J17" s="31"/>
      <c r="K17" s="31"/>
      <c r="L17" s="31"/>
    </row>
    <row r="18" spans="1:14" s="19" customFormat="1" ht="13.5" customHeight="1">
      <c r="A18" s="11"/>
      <c r="B18" s="11" t="s">
        <v>168</v>
      </c>
      <c r="C18" s="11" t="s">
        <v>195</v>
      </c>
      <c r="D18" s="11" t="s">
        <v>195</v>
      </c>
      <c r="E18" s="11" t="s">
        <v>195</v>
      </c>
      <c r="F18" s="12">
        <v>0</v>
      </c>
      <c r="G18" s="13" t="s">
        <v>346</v>
      </c>
      <c r="H18" s="13" t="s">
        <v>346</v>
      </c>
      <c r="I18" s="11"/>
      <c r="J18" s="31"/>
      <c r="K18" s="31"/>
      <c r="L18" s="31"/>
    </row>
    <row r="19" spans="1:14" s="19" customFormat="1" ht="13.5" customHeight="1">
      <c r="A19" s="11"/>
      <c r="B19" s="11" t="s">
        <v>65</v>
      </c>
      <c r="C19" s="11" t="s">
        <v>195</v>
      </c>
      <c r="D19" s="11" t="s">
        <v>195</v>
      </c>
      <c r="E19" s="11" t="s">
        <v>195</v>
      </c>
      <c r="F19" s="12">
        <v>0</v>
      </c>
      <c r="G19" s="13" t="s">
        <v>346</v>
      </c>
      <c r="H19" s="13" t="s">
        <v>346</v>
      </c>
      <c r="I19" s="11"/>
      <c r="J19" s="31"/>
      <c r="K19" s="31"/>
      <c r="L19" s="31"/>
    </row>
    <row r="20" spans="1:14" s="19" customFormat="1" ht="13.5" customHeight="1">
      <c r="A20" s="11"/>
      <c r="B20" s="11" t="s">
        <v>49</v>
      </c>
      <c r="C20" s="11" t="s">
        <v>195</v>
      </c>
      <c r="D20" s="11" t="s">
        <v>195</v>
      </c>
      <c r="E20" s="11" t="s">
        <v>195</v>
      </c>
      <c r="F20" s="12">
        <v>0</v>
      </c>
      <c r="G20" s="13" t="s">
        <v>346</v>
      </c>
      <c r="H20" s="13" t="s">
        <v>346</v>
      </c>
      <c r="I20" s="11"/>
      <c r="J20" s="31"/>
      <c r="K20" s="31"/>
      <c r="L20" s="31"/>
      <c r="M20" s="36" t="s">
        <v>255</v>
      </c>
    </row>
    <row r="21" spans="1:14" s="19" customFormat="1" ht="13.5" customHeight="1">
      <c r="A21" s="11"/>
      <c r="B21" s="11" t="s">
        <v>242</v>
      </c>
      <c r="C21" s="11" t="s">
        <v>195</v>
      </c>
      <c r="D21" s="11" t="s">
        <v>195</v>
      </c>
      <c r="E21" s="11" t="s">
        <v>195</v>
      </c>
      <c r="F21" s="12">
        <v>0</v>
      </c>
      <c r="G21" s="13" t="s">
        <v>346</v>
      </c>
      <c r="H21" s="13" t="s">
        <v>346</v>
      </c>
      <c r="I21" s="11"/>
      <c r="J21" s="31"/>
      <c r="K21" s="31"/>
      <c r="L21" s="31"/>
    </row>
    <row r="22" spans="1:14" s="19" customFormat="1" ht="13.5" customHeight="1">
      <c r="A22" s="11"/>
      <c r="B22" s="11" t="s">
        <v>241</v>
      </c>
      <c r="C22" s="11" t="s">
        <v>195</v>
      </c>
      <c r="D22" s="11" t="s">
        <v>195</v>
      </c>
      <c r="E22" s="11" t="s">
        <v>195</v>
      </c>
      <c r="F22" s="12">
        <v>0</v>
      </c>
      <c r="G22" s="13" t="s">
        <v>346</v>
      </c>
      <c r="H22" s="13" t="s">
        <v>346</v>
      </c>
      <c r="I22" s="11"/>
      <c r="J22" s="31"/>
      <c r="K22" s="31"/>
      <c r="L22" s="31"/>
    </row>
    <row r="23" spans="1:14" s="19" customFormat="1" ht="13.5" customHeight="1">
      <c r="A23" s="11"/>
      <c r="B23" s="11" t="s">
        <v>243</v>
      </c>
      <c r="C23" s="11" t="s">
        <v>195</v>
      </c>
      <c r="D23" s="11" t="s">
        <v>195</v>
      </c>
      <c r="E23" s="11" t="s">
        <v>195</v>
      </c>
      <c r="F23" s="12">
        <v>0</v>
      </c>
      <c r="G23" s="13" t="s">
        <v>346</v>
      </c>
      <c r="H23" s="13" t="s">
        <v>346</v>
      </c>
      <c r="I23" s="11"/>
      <c r="J23" s="31"/>
      <c r="K23" s="31"/>
      <c r="L23" s="31"/>
    </row>
    <row r="24" spans="1:14" s="19" customFormat="1" ht="13.5" customHeight="1">
      <c r="A24" s="11"/>
      <c r="B24" s="11" t="s">
        <v>61</v>
      </c>
      <c r="C24" s="11" t="s">
        <v>292</v>
      </c>
      <c r="D24" s="11" t="s">
        <v>293</v>
      </c>
      <c r="E24" s="11" t="s">
        <v>289</v>
      </c>
      <c r="F24" s="12">
        <v>1</v>
      </c>
      <c r="G24" s="13" t="s">
        <v>346</v>
      </c>
      <c r="H24" s="13" t="s">
        <v>346</v>
      </c>
      <c r="I24" s="11"/>
      <c r="J24" s="31"/>
      <c r="K24" s="31"/>
      <c r="L24" s="31"/>
      <c r="M24" s="19" t="s">
        <v>208</v>
      </c>
    </row>
    <row r="25" spans="1:14" s="19" customFormat="1" ht="13.5" customHeight="1">
      <c r="A25" s="11"/>
      <c r="B25" s="11" t="s">
        <v>98</v>
      </c>
      <c r="C25" s="11" t="s">
        <v>195</v>
      </c>
      <c r="D25" s="11" t="s">
        <v>195</v>
      </c>
      <c r="E25" s="11" t="s">
        <v>195</v>
      </c>
      <c r="F25" s="12">
        <v>0</v>
      </c>
      <c r="G25" s="13" t="s">
        <v>346</v>
      </c>
      <c r="H25" s="13" t="s">
        <v>346</v>
      </c>
      <c r="I25" s="11"/>
      <c r="J25" s="31"/>
      <c r="K25" s="31"/>
      <c r="L25" s="31"/>
      <c r="M25" s="19" t="s">
        <v>226</v>
      </c>
    </row>
    <row r="26" spans="1:14" s="19" customFormat="1" ht="13.5" customHeight="1">
      <c r="A26" s="11"/>
      <c r="B26" s="11" t="s">
        <v>99</v>
      </c>
      <c r="C26" s="11" t="s">
        <v>195</v>
      </c>
      <c r="D26" s="11" t="s">
        <v>195</v>
      </c>
      <c r="E26" s="11" t="s">
        <v>195</v>
      </c>
      <c r="F26" s="12">
        <v>0</v>
      </c>
      <c r="G26" s="13" t="s">
        <v>346</v>
      </c>
      <c r="H26" s="13" t="s">
        <v>346</v>
      </c>
      <c r="I26" s="11"/>
      <c r="J26" s="31"/>
      <c r="K26" s="31"/>
      <c r="L26" s="31"/>
    </row>
    <row r="27" spans="1:14" s="19" customFormat="1" ht="13.5" customHeight="1">
      <c r="A27" s="11"/>
      <c r="B27" s="11" t="s">
        <v>93</v>
      </c>
      <c r="C27" s="11" t="s">
        <v>292</v>
      </c>
      <c r="D27" s="11" t="s">
        <v>193</v>
      </c>
      <c r="E27" s="11" t="s">
        <v>289</v>
      </c>
      <c r="F27" s="12">
        <v>1</v>
      </c>
      <c r="G27" s="13" t="s">
        <v>346</v>
      </c>
      <c r="H27" s="13" t="s">
        <v>346</v>
      </c>
      <c r="I27" s="11"/>
      <c r="J27" s="31"/>
      <c r="K27" s="31"/>
      <c r="L27" s="31"/>
      <c r="M27" s="36" t="s">
        <v>256</v>
      </c>
    </row>
    <row r="28" spans="1:14" s="19" customFormat="1" ht="13.5" customHeight="1">
      <c r="A28" s="11"/>
      <c r="B28" s="11" t="s">
        <v>164</v>
      </c>
      <c r="C28" s="11" t="s">
        <v>195</v>
      </c>
      <c r="D28" s="11" t="s">
        <v>195</v>
      </c>
      <c r="E28" s="11" t="s">
        <v>195</v>
      </c>
      <c r="F28" s="12">
        <v>0</v>
      </c>
      <c r="G28" s="13" t="s">
        <v>346</v>
      </c>
      <c r="H28" s="13" t="s">
        <v>346</v>
      </c>
      <c r="I28" s="11"/>
      <c r="J28" s="31"/>
      <c r="K28" s="31"/>
      <c r="L28" s="31"/>
      <c r="M28" s="19" t="s">
        <v>257</v>
      </c>
    </row>
    <row r="29" spans="1:14" s="19" customFormat="1" ht="13.5" customHeight="1">
      <c r="A29" s="11"/>
      <c r="B29" s="11" t="s">
        <v>271</v>
      </c>
      <c r="C29" s="11" t="s">
        <v>195</v>
      </c>
      <c r="D29" s="11" t="s">
        <v>195</v>
      </c>
      <c r="E29" s="11" t="s">
        <v>195</v>
      </c>
      <c r="F29" s="12">
        <v>0</v>
      </c>
      <c r="G29" s="13" t="s">
        <v>346</v>
      </c>
      <c r="H29" s="13" t="s">
        <v>346</v>
      </c>
      <c r="I29" s="11"/>
      <c r="J29" s="31"/>
      <c r="K29" s="31"/>
      <c r="L29" s="31"/>
    </row>
    <row r="30" spans="1:14" s="19" customFormat="1" ht="13.5" customHeight="1">
      <c r="A30" s="11"/>
      <c r="B30" s="11" t="s">
        <v>8</v>
      </c>
      <c r="C30" s="11" t="s">
        <v>195</v>
      </c>
      <c r="D30" s="11" t="s">
        <v>195</v>
      </c>
      <c r="E30" s="11" t="s">
        <v>195</v>
      </c>
      <c r="F30" s="12">
        <v>0</v>
      </c>
      <c r="G30" s="13" t="s">
        <v>346</v>
      </c>
      <c r="H30" s="13" t="s">
        <v>346</v>
      </c>
      <c r="I30" s="11"/>
      <c r="J30" s="31"/>
      <c r="K30" s="31"/>
      <c r="L30" s="31"/>
    </row>
    <row r="31" spans="1:14" s="19" customFormat="1" ht="13.5" customHeight="1">
      <c r="A31" s="14" t="s">
        <v>6</v>
      </c>
      <c r="B31" s="14" t="s">
        <v>13</v>
      </c>
      <c r="C31" s="14" t="s">
        <v>195</v>
      </c>
      <c r="D31" s="14" t="s">
        <v>195</v>
      </c>
      <c r="E31" s="14" t="s">
        <v>195</v>
      </c>
      <c r="F31" s="15">
        <v>0</v>
      </c>
      <c r="G31" s="13" t="s">
        <v>346</v>
      </c>
      <c r="H31" s="13" t="s">
        <v>346</v>
      </c>
      <c r="I31" s="14"/>
      <c r="J31" s="31"/>
      <c r="K31" s="31"/>
      <c r="L31" s="31"/>
      <c r="M31" s="19" t="s">
        <v>221</v>
      </c>
    </row>
    <row r="32" spans="1:14" s="19" customFormat="1" ht="13.5" customHeight="1">
      <c r="A32" s="14"/>
      <c r="B32" s="14" t="s">
        <v>14</v>
      </c>
      <c r="C32" s="14" t="s">
        <v>195</v>
      </c>
      <c r="D32" s="14" t="s">
        <v>195</v>
      </c>
      <c r="E32" s="14" t="s">
        <v>195</v>
      </c>
      <c r="F32" s="15">
        <v>0</v>
      </c>
      <c r="G32" s="13" t="s">
        <v>346</v>
      </c>
      <c r="H32" s="13" t="s">
        <v>346</v>
      </c>
      <c r="I32" s="14"/>
      <c r="J32" s="31"/>
      <c r="K32" s="31"/>
      <c r="L32" s="31"/>
      <c r="M32" s="36" t="s">
        <v>258</v>
      </c>
      <c r="N32" s="36"/>
    </row>
    <row r="33" spans="1:13" s="19" customFormat="1" ht="13.5" customHeight="1">
      <c r="A33" s="14"/>
      <c r="B33" s="14" t="s">
        <v>15</v>
      </c>
      <c r="C33" s="14" t="s">
        <v>195</v>
      </c>
      <c r="D33" s="14" t="s">
        <v>195</v>
      </c>
      <c r="E33" s="14" t="s">
        <v>195</v>
      </c>
      <c r="F33" s="15">
        <v>0</v>
      </c>
      <c r="G33" s="13" t="s">
        <v>346</v>
      </c>
      <c r="H33" s="13" t="s">
        <v>346</v>
      </c>
      <c r="I33" s="14"/>
      <c r="J33" s="31"/>
      <c r="K33" s="31"/>
      <c r="L33" s="31"/>
      <c r="M33" s="36" t="s">
        <v>259</v>
      </c>
    </row>
    <row r="34" spans="1:13" s="19" customFormat="1" ht="13.5" customHeight="1">
      <c r="A34" s="14"/>
      <c r="B34" s="14" t="s">
        <v>0</v>
      </c>
      <c r="C34" s="14" t="s">
        <v>314</v>
      </c>
      <c r="D34" s="14" t="s">
        <v>315</v>
      </c>
      <c r="E34" s="14" t="s">
        <v>313</v>
      </c>
      <c r="F34" s="15">
        <v>1</v>
      </c>
      <c r="G34" s="13" t="s">
        <v>346</v>
      </c>
      <c r="H34" s="13" t="s">
        <v>346</v>
      </c>
      <c r="I34" s="14"/>
      <c r="J34" s="31"/>
      <c r="K34" s="31"/>
      <c r="L34" s="31"/>
      <c r="M34" s="19" t="s">
        <v>209</v>
      </c>
    </row>
    <row r="35" spans="1:13" s="19" customFormat="1" ht="13.5" customHeight="1">
      <c r="A35" s="14"/>
      <c r="B35" s="14" t="s">
        <v>245</v>
      </c>
      <c r="C35" s="14" t="s">
        <v>195</v>
      </c>
      <c r="D35" s="14" t="s">
        <v>195</v>
      </c>
      <c r="E35" s="14" t="s">
        <v>195</v>
      </c>
      <c r="F35" s="15">
        <v>0</v>
      </c>
      <c r="G35" s="13" t="s">
        <v>346</v>
      </c>
      <c r="H35" s="13" t="s">
        <v>346</v>
      </c>
      <c r="I35" s="14"/>
      <c r="J35" s="31"/>
      <c r="K35" s="31"/>
      <c r="L35" s="31"/>
    </row>
    <row r="36" spans="1:13" s="19" customFormat="1" ht="13.5" customHeight="1">
      <c r="A36" s="14"/>
      <c r="B36" s="14" t="s">
        <v>16</v>
      </c>
      <c r="C36" s="14" t="s">
        <v>195</v>
      </c>
      <c r="D36" s="14" t="s">
        <v>195</v>
      </c>
      <c r="E36" s="14" t="s">
        <v>195</v>
      </c>
      <c r="F36" s="15">
        <v>0</v>
      </c>
      <c r="G36" s="13" t="s">
        <v>346</v>
      </c>
      <c r="H36" s="13" t="s">
        <v>346</v>
      </c>
      <c r="I36" s="14"/>
      <c r="J36" s="31"/>
      <c r="K36" s="31"/>
      <c r="L36" s="31"/>
      <c r="M36" s="39" t="s">
        <v>272</v>
      </c>
    </row>
    <row r="37" spans="1:13" s="19" customFormat="1" ht="13.5" customHeight="1">
      <c r="A37" s="14"/>
      <c r="B37" s="14" t="s">
        <v>83</v>
      </c>
      <c r="C37" s="14" t="s">
        <v>195</v>
      </c>
      <c r="D37" s="15" t="s">
        <v>195</v>
      </c>
      <c r="E37" s="14" t="s">
        <v>195</v>
      </c>
      <c r="F37" s="15">
        <v>0</v>
      </c>
      <c r="G37" s="13" t="s">
        <v>346</v>
      </c>
      <c r="H37" s="13" t="s">
        <v>346</v>
      </c>
      <c r="I37" s="14"/>
      <c r="J37" s="31"/>
      <c r="K37" s="31"/>
      <c r="L37" s="31"/>
      <c r="M37" s="39" t="s">
        <v>273</v>
      </c>
    </row>
    <row r="38" spans="1:13" s="19" customFormat="1" ht="13.5" customHeight="1">
      <c r="A38" s="14"/>
      <c r="B38" s="14" t="s">
        <v>178</v>
      </c>
      <c r="C38" s="14" t="s">
        <v>195</v>
      </c>
      <c r="D38" s="15" t="s">
        <v>195</v>
      </c>
      <c r="E38" s="14" t="s">
        <v>195</v>
      </c>
      <c r="F38" s="15">
        <v>0</v>
      </c>
      <c r="G38" s="13" t="s">
        <v>346</v>
      </c>
      <c r="H38" s="13" t="s">
        <v>346</v>
      </c>
      <c r="I38" s="14"/>
      <c r="J38" s="31"/>
      <c r="K38" s="31"/>
      <c r="L38" s="31"/>
      <c r="M38" s="39" t="s">
        <v>274</v>
      </c>
    </row>
    <row r="39" spans="1:13" s="19" customFormat="1" ht="13.5" customHeight="1">
      <c r="A39" s="14"/>
      <c r="B39" s="14" t="s">
        <v>17</v>
      </c>
      <c r="C39" s="14" t="s">
        <v>195</v>
      </c>
      <c r="D39" s="14" t="s">
        <v>195</v>
      </c>
      <c r="E39" s="14" t="s">
        <v>195</v>
      </c>
      <c r="F39" s="15">
        <v>0</v>
      </c>
      <c r="G39" s="13" t="s">
        <v>346</v>
      </c>
      <c r="H39" s="13" t="s">
        <v>346</v>
      </c>
      <c r="I39" s="14"/>
      <c r="J39" s="31"/>
      <c r="K39" s="31"/>
      <c r="L39" s="31"/>
    </row>
    <row r="40" spans="1:13" s="19" customFormat="1" ht="13.5" customHeight="1">
      <c r="A40" s="14"/>
      <c r="B40" s="14" t="s">
        <v>108</v>
      </c>
      <c r="C40" s="14" t="s">
        <v>195</v>
      </c>
      <c r="D40" s="14" t="s">
        <v>195</v>
      </c>
      <c r="E40" s="14" t="s">
        <v>195</v>
      </c>
      <c r="F40" s="15">
        <v>0</v>
      </c>
      <c r="G40" s="13" t="s">
        <v>346</v>
      </c>
      <c r="H40" s="13" t="s">
        <v>346</v>
      </c>
      <c r="I40" s="14"/>
      <c r="J40" s="31"/>
      <c r="K40" s="31"/>
      <c r="L40" s="31"/>
      <c r="M40" s="36" t="s">
        <v>260</v>
      </c>
    </row>
    <row r="41" spans="1:13" s="19" customFormat="1" ht="13.5" customHeight="1">
      <c r="A41" s="14"/>
      <c r="B41" s="14" t="s">
        <v>310</v>
      </c>
      <c r="C41" s="14" t="s">
        <v>311</v>
      </c>
      <c r="D41" s="14" t="s">
        <v>312</v>
      </c>
      <c r="E41" s="14" t="s">
        <v>313</v>
      </c>
      <c r="F41" s="15">
        <v>1</v>
      </c>
      <c r="G41" s="13" t="s">
        <v>346</v>
      </c>
      <c r="H41" s="13" t="s">
        <v>346</v>
      </c>
      <c r="I41" s="14"/>
      <c r="J41" s="31"/>
      <c r="K41" s="31"/>
      <c r="L41" s="31"/>
      <c r="M41" s="36"/>
    </row>
    <row r="42" spans="1:13" s="19" customFormat="1" ht="13.5" customHeight="1">
      <c r="A42" s="11" t="s">
        <v>7</v>
      </c>
      <c r="B42" s="11" t="s">
        <v>66</v>
      </c>
      <c r="C42" s="11" t="s">
        <v>287</v>
      </c>
      <c r="D42" s="11" t="s">
        <v>294</v>
      </c>
      <c r="E42" s="11" t="s">
        <v>289</v>
      </c>
      <c r="F42" s="12">
        <v>1</v>
      </c>
      <c r="G42" s="13" t="s">
        <v>346</v>
      </c>
      <c r="H42" s="13" t="s">
        <v>346</v>
      </c>
      <c r="I42" s="11" t="s">
        <v>295</v>
      </c>
      <c r="J42" s="31"/>
      <c r="K42" s="31"/>
      <c r="L42" s="31"/>
      <c r="M42" s="19" t="s">
        <v>204</v>
      </c>
    </row>
    <row r="43" spans="1:13" s="19" customFormat="1" ht="13.5" customHeight="1">
      <c r="A43" s="11"/>
      <c r="B43" s="11" t="s">
        <v>240</v>
      </c>
      <c r="C43" s="11" t="s">
        <v>287</v>
      </c>
      <c r="D43" s="11" t="s">
        <v>294</v>
      </c>
      <c r="E43" s="11" t="s">
        <v>289</v>
      </c>
      <c r="F43" s="12">
        <v>0</v>
      </c>
      <c r="G43" s="13" t="s">
        <v>346</v>
      </c>
      <c r="H43" s="13" t="s">
        <v>346</v>
      </c>
      <c r="I43" s="11" t="s">
        <v>296</v>
      </c>
      <c r="J43" s="31"/>
      <c r="K43" s="31"/>
      <c r="L43" s="31"/>
      <c r="M43" s="19" t="s">
        <v>198</v>
      </c>
    </row>
    <row r="44" spans="1:13" s="19" customFormat="1" ht="13.5" customHeight="1">
      <c r="A44" s="11"/>
      <c r="B44" s="11" t="s">
        <v>84</v>
      </c>
      <c r="C44" s="11" t="s">
        <v>195</v>
      </c>
      <c r="D44" s="11" t="s">
        <v>195</v>
      </c>
      <c r="E44" s="11" t="s">
        <v>195</v>
      </c>
      <c r="F44" s="12">
        <v>0</v>
      </c>
      <c r="G44" s="13" t="s">
        <v>346</v>
      </c>
      <c r="H44" s="13" t="s">
        <v>346</v>
      </c>
      <c r="I44" s="11"/>
      <c r="J44" s="31"/>
      <c r="K44" s="31"/>
      <c r="L44" s="31"/>
    </row>
    <row r="45" spans="1:13" s="19" customFormat="1" ht="13.5" customHeight="1">
      <c r="A45" s="11"/>
      <c r="B45" s="11" t="s">
        <v>67</v>
      </c>
      <c r="C45" s="11" t="s">
        <v>316</v>
      </c>
      <c r="D45" s="11" t="s">
        <v>317</v>
      </c>
      <c r="E45" s="11" t="s">
        <v>289</v>
      </c>
      <c r="F45" s="12">
        <v>1</v>
      </c>
      <c r="G45" s="13" t="s">
        <v>346</v>
      </c>
      <c r="H45" s="13" t="s">
        <v>346</v>
      </c>
      <c r="I45" s="11"/>
      <c r="J45" s="31"/>
      <c r="K45" s="31"/>
      <c r="L45" s="31"/>
      <c r="M45" s="19" t="s">
        <v>199</v>
      </c>
    </row>
    <row r="46" spans="1:13" s="19" customFormat="1" ht="13.5" customHeight="1">
      <c r="A46" s="11"/>
      <c r="B46" s="11" t="s">
        <v>223</v>
      </c>
      <c r="C46" s="11" t="s">
        <v>195</v>
      </c>
      <c r="D46" s="11" t="s">
        <v>195</v>
      </c>
      <c r="E46" s="11" t="s">
        <v>195</v>
      </c>
      <c r="F46" s="12">
        <v>0</v>
      </c>
      <c r="G46" s="13" t="s">
        <v>346</v>
      </c>
      <c r="H46" s="13" t="s">
        <v>346</v>
      </c>
      <c r="I46" s="11"/>
      <c r="J46" s="31"/>
      <c r="K46" s="31"/>
      <c r="L46" s="31"/>
    </row>
    <row r="47" spans="1:13" s="19" customFormat="1" ht="13.5" customHeight="1">
      <c r="A47" s="11"/>
      <c r="B47" s="11" t="s">
        <v>18</v>
      </c>
      <c r="C47" s="11" t="s">
        <v>195</v>
      </c>
      <c r="D47" s="11" t="s">
        <v>195</v>
      </c>
      <c r="E47" s="11" t="s">
        <v>195</v>
      </c>
      <c r="F47" s="12">
        <v>0</v>
      </c>
      <c r="G47" s="13" t="s">
        <v>346</v>
      </c>
      <c r="H47" s="13" t="s">
        <v>346</v>
      </c>
      <c r="I47" s="11"/>
      <c r="J47" s="31"/>
      <c r="K47" s="31"/>
      <c r="L47" s="31"/>
      <c r="M47" s="19" t="s">
        <v>184</v>
      </c>
    </row>
    <row r="48" spans="1:13" s="19" customFormat="1" ht="13.5" customHeight="1">
      <c r="A48" s="11"/>
      <c r="B48" s="11" t="s">
        <v>19</v>
      </c>
      <c r="C48" s="11" t="s">
        <v>195</v>
      </c>
      <c r="D48" s="11" t="s">
        <v>195</v>
      </c>
      <c r="E48" s="11" t="s">
        <v>195</v>
      </c>
      <c r="F48" s="12">
        <v>0</v>
      </c>
      <c r="G48" s="13" t="s">
        <v>346</v>
      </c>
      <c r="H48" s="13" t="s">
        <v>346</v>
      </c>
      <c r="I48" s="11"/>
      <c r="J48" s="31"/>
      <c r="K48" s="31"/>
      <c r="L48" s="31"/>
      <c r="M48" s="36" t="s">
        <v>261</v>
      </c>
    </row>
    <row r="49" spans="1:14" s="19" customFormat="1" ht="13.5" customHeight="1">
      <c r="A49" s="11"/>
      <c r="B49" s="11" t="s">
        <v>156</v>
      </c>
      <c r="C49" s="11" t="s">
        <v>195</v>
      </c>
      <c r="D49" s="11" t="s">
        <v>195</v>
      </c>
      <c r="E49" s="11" t="s">
        <v>195</v>
      </c>
      <c r="F49" s="12">
        <v>0</v>
      </c>
      <c r="G49" s="13" t="s">
        <v>346</v>
      </c>
      <c r="H49" s="13" t="s">
        <v>346</v>
      </c>
      <c r="I49" s="11"/>
      <c r="J49" s="31"/>
      <c r="K49" s="31"/>
      <c r="L49" s="31"/>
      <c r="M49" s="36" t="s">
        <v>262</v>
      </c>
    </row>
    <row r="50" spans="1:14" s="19" customFormat="1" ht="13.5" customHeight="1">
      <c r="A50" s="11"/>
      <c r="B50" s="11" t="s">
        <v>20</v>
      </c>
      <c r="C50" s="11" t="s">
        <v>195</v>
      </c>
      <c r="D50" s="11" t="s">
        <v>195</v>
      </c>
      <c r="E50" s="11" t="s">
        <v>195</v>
      </c>
      <c r="F50" s="12">
        <v>0</v>
      </c>
      <c r="G50" s="13" t="s">
        <v>346</v>
      </c>
      <c r="H50" s="13" t="s">
        <v>346</v>
      </c>
      <c r="I50" s="11"/>
      <c r="J50" s="31"/>
      <c r="K50" s="31"/>
      <c r="L50" s="31"/>
      <c r="M50" s="19" t="s">
        <v>256</v>
      </c>
    </row>
    <row r="51" spans="1:14" s="19" customFormat="1" ht="13.5" customHeight="1">
      <c r="A51" s="11"/>
      <c r="B51" s="11" t="s">
        <v>21</v>
      </c>
      <c r="C51" s="11" t="s">
        <v>318</v>
      </c>
      <c r="D51" s="11" t="s">
        <v>319</v>
      </c>
      <c r="E51" s="11" t="s">
        <v>289</v>
      </c>
      <c r="F51" s="12">
        <v>1</v>
      </c>
      <c r="G51" s="13" t="s">
        <v>346</v>
      </c>
      <c r="H51" s="13" t="s">
        <v>346</v>
      </c>
      <c r="I51" s="11"/>
      <c r="J51" s="31"/>
      <c r="K51" s="31"/>
      <c r="L51" s="31"/>
      <c r="M51" s="23" t="s">
        <v>196</v>
      </c>
      <c r="N51" s="23"/>
    </row>
    <row r="52" spans="1:14" s="19" customFormat="1" ht="13.5" customHeight="1">
      <c r="A52" s="11"/>
      <c r="B52" s="11" t="s">
        <v>120</v>
      </c>
      <c r="C52" s="11" t="s">
        <v>195</v>
      </c>
      <c r="D52" s="11" t="s">
        <v>195</v>
      </c>
      <c r="E52" s="11" t="s">
        <v>195</v>
      </c>
      <c r="F52" s="12">
        <v>0</v>
      </c>
      <c r="G52" s="13" t="s">
        <v>346</v>
      </c>
      <c r="H52" s="13" t="s">
        <v>346</v>
      </c>
      <c r="I52" s="11"/>
      <c r="J52" s="31"/>
      <c r="K52" s="31"/>
      <c r="L52" s="31"/>
      <c r="M52" s="36" t="s">
        <v>256</v>
      </c>
    </row>
    <row r="53" spans="1:14" s="19" customFormat="1" ht="13.5" customHeight="1">
      <c r="A53" s="16"/>
      <c r="B53" s="16" t="s">
        <v>22</v>
      </c>
      <c r="C53" s="11" t="s">
        <v>195</v>
      </c>
      <c r="D53" s="11" t="s">
        <v>195</v>
      </c>
      <c r="E53" s="11" t="s">
        <v>195</v>
      </c>
      <c r="F53" s="12">
        <v>0</v>
      </c>
      <c r="G53" s="13" t="s">
        <v>346</v>
      </c>
      <c r="H53" s="13" t="s">
        <v>346</v>
      </c>
      <c r="I53" s="11"/>
      <c r="J53" s="31"/>
      <c r="K53" s="31"/>
      <c r="L53" s="31"/>
    </row>
    <row r="54" spans="1:14" s="19" customFormat="1" ht="13.5" customHeight="1">
      <c r="A54" s="16"/>
      <c r="B54" s="16" t="s">
        <v>285</v>
      </c>
      <c r="C54" s="11" t="s">
        <v>195</v>
      </c>
      <c r="D54" s="11" t="s">
        <v>195</v>
      </c>
      <c r="E54" s="11" t="s">
        <v>195</v>
      </c>
      <c r="F54" s="12">
        <v>0</v>
      </c>
      <c r="G54" s="13" t="s">
        <v>346</v>
      </c>
      <c r="H54" s="13" t="s">
        <v>346</v>
      </c>
      <c r="I54" s="11"/>
      <c r="J54" s="31"/>
      <c r="K54" s="31"/>
      <c r="L54" s="31"/>
    </row>
    <row r="55" spans="1:14" s="19" customFormat="1" ht="13.5" customHeight="1">
      <c r="A55" s="11"/>
      <c r="B55" s="11" t="s">
        <v>23</v>
      </c>
      <c r="C55" s="11" t="s">
        <v>195</v>
      </c>
      <c r="D55" s="11" t="s">
        <v>195</v>
      </c>
      <c r="E55" s="11" t="s">
        <v>195</v>
      </c>
      <c r="F55" s="12">
        <v>0</v>
      </c>
      <c r="G55" s="13" t="s">
        <v>346</v>
      </c>
      <c r="H55" s="13" t="s">
        <v>346</v>
      </c>
      <c r="I55" s="11"/>
      <c r="J55" s="31"/>
      <c r="K55" s="31"/>
      <c r="L55" s="31"/>
    </row>
    <row r="56" spans="1:14" s="19" customFormat="1" ht="13.5" customHeight="1">
      <c r="A56" s="11"/>
      <c r="B56" s="11" t="s">
        <v>230</v>
      </c>
      <c r="C56" s="11" t="s">
        <v>299</v>
      </c>
      <c r="D56" s="11" t="s">
        <v>300</v>
      </c>
      <c r="E56" s="11" t="s">
        <v>289</v>
      </c>
      <c r="F56" s="12">
        <v>1</v>
      </c>
      <c r="G56" s="13" t="s">
        <v>346</v>
      </c>
      <c r="H56" s="13" t="s">
        <v>346</v>
      </c>
      <c r="I56" s="11"/>
      <c r="J56" s="31"/>
      <c r="K56" s="31"/>
      <c r="L56" s="31"/>
    </row>
    <row r="57" spans="1:14" s="19" customFormat="1" ht="13.5" customHeight="1">
      <c r="A57" s="11"/>
      <c r="B57" s="11" t="s">
        <v>230</v>
      </c>
      <c r="C57" s="11" t="s">
        <v>299</v>
      </c>
      <c r="D57" s="11" t="s">
        <v>301</v>
      </c>
      <c r="E57" s="11" t="s">
        <v>289</v>
      </c>
      <c r="F57" s="12">
        <v>1</v>
      </c>
      <c r="G57" s="13" t="s">
        <v>346</v>
      </c>
      <c r="H57" s="13" t="s">
        <v>346</v>
      </c>
      <c r="I57" s="11"/>
      <c r="J57" s="31"/>
      <c r="K57" s="31"/>
      <c r="L57" s="31"/>
    </row>
    <row r="58" spans="1:14" s="19" customFormat="1" ht="13.5" customHeight="1">
      <c r="A58" s="11"/>
      <c r="B58" s="11" t="s">
        <v>231</v>
      </c>
      <c r="C58" s="11" t="s">
        <v>195</v>
      </c>
      <c r="D58" s="11" t="s">
        <v>195</v>
      </c>
      <c r="E58" s="11" t="s">
        <v>195</v>
      </c>
      <c r="F58" s="12">
        <v>0</v>
      </c>
      <c r="G58" s="13" t="s">
        <v>346</v>
      </c>
      <c r="H58" s="13" t="s">
        <v>346</v>
      </c>
      <c r="I58" s="11"/>
      <c r="J58" s="31"/>
      <c r="K58" s="31"/>
      <c r="L58" s="31"/>
    </row>
    <row r="59" spans="1:14" s="19" customFormat="1" ht="13.5" customHeight="1">
      <c r="A59" s="11"/>
      <c r="B59" s="11" t="s">
        <v>96</v>
      </c>
      <c r="C59" s="16" t="s">
        <v>195</v>
      </c>
      <c r="D59" s="16" t="s">
        <v>195</v>
      </c>
      <c r="E59" s="16" t="s">
        <v>195</v>
      </c>
      <c r="F59" s="24">
        <v>0</v>
      </c>
      <c r="G59" s="13" t="s">
        <v>346</v>
      </c>
      <c r="H59" s="13" t="s">
        <v>346</v>
      </c>
      <c r="I59" s="11"/>
      <c r="J59" s="31"/>
      <c r="K59" s="31"/>
      <c r="L59" s="31"/>
    </row>
    <row r="60" spans="1:14" s="19" customFormat="1" ht="13.5" customHeight="1">
      <c r="A60" s="11"/>
      <c r="B60" s="11" t="s">
        <v>97</v>
      </c>
      <c r="C60" s="16" t="s">
        <v>195</v>
      </c>
      <c r="D60" s="16" t="s">
        <v>195</v>
      </c>
      <c r="E60" s="16" t="s">
        <v>195</v>
      </c>
      <c r="F60" s="24">
        <v>0</v>
      </c>
      <c r="G60" s="13" t="s">
        <v>346</v>
      </c>
      <c r="H60" s="13" t="s">
        <v>346</v>
      </c>
      <c r="I60" s="11"/>
      <c r="J60" s="31"/>
      <c r="K60" s="31"/>
      <c r="L60" s="31"/>
    </row>
    <row r="61" spans="1:14" s="19" customFormat="1" ht="13.5" customHeight="1">
      <c r="A61" s="11"/>
      <c r="B61" s="11" t="s">
        <v>225</v>
      </c>
      <c r="C61" s="11" t="s">
        <v>195</v>
      </c>
      <c r="D61" s="11" t="s">
        <v>195</v>
      </c>
      <c r="E61" s="11" t="s">
        <v>195</v>
      </c>
      <c r="F61" s="12">
        <v>0</v>
      </c>
      <c r="G61" s="13" t="s">
        <v>346</v>
      </c>
      <c r="H61" s="13" t="s">
        <v>346</v>
      </c>
      <c r="I61" s="11"/>
      <c r="J61" s="31"/>
      <c r="K61" s="31"/>
      <c r="L61" s="31"/>
    </row>
    <row r="62" spans="1:14" s="19" customFormat="1" ht="13.5" customHeight="1">
      <c r="A62" s="11"/>
      <c r="B62" s="11" t="s">
        <v>244</v>
      </c>
      <c r="C62" s="11" t="s">
        <v>195</v>
      </c>
      <c r="D62" s="11" t="s">
        <v>195</v>
      </c>
      <c r="E62" s="11" t="s">
        <v>195</v>
      </c>
      <c r="F62" s="12">
        <v>0</v>
      </c>
      <c r="G62" s="13" t="s">
        <v>346</v>
      </c>
      <c r="H62" s="13" t="s">
        <v>346</v>
      </c>
      <c r="I62" s="11"/>
      <c r="J62" s="31"/>
      <c r="K62" s="31"/>
      <c r="L62" s="31"/>
    </row>
    <row r="63" spans="1:14" s="19" customFormat="1" ht="13.5" customHeight="1">
      <c r="A63" s="11"/>
      <c r="B63" s="11" t="s">
        <v>157</v>
      </c>
      <c r="C63" s="16" t="s">
        <v>195</v>
      </c>
      <c r="D63" s="16" t="s">
        <v>195</v>
      </c>
      <c r="E63" s="16" t="s">
        <v>195</v>
      </c>
      <c r="F63" s="24">
        <v>0</v>
      </c>
      <c r="G63" s="13" t="s">
        <v>346</v>
      </c>
      <c r="H63" s="13" t="s">
        <v>346</v>
      </c>
      <c r="I63" s="11"/>
      <c r="J63" s="31"/>
      <c r="K63" s="31"/>
      <c r="L63" s="31"/>
    </row>
    <row r="64" spans="1:14" s="19" customFormat="1" ht="13.5" customHeight="1">
      <c r="A64" s="11"/>
      <c r="B64" s="11" t="s">
        <v>328</v>
      </c>
      <c r="C64" s="16" t="s">
        <v>305</v>
      </c>
      <c r="D64" s="16" t="s">
        <v>329</v>
      </c>
      <c r="E64" s="11" t="s">
        <v>289</v>
      </c>
      <c r="F64" s="12">
        <v>1</v>
      </c>
      <c r="G64" s="13" t="s">
        <v>346</v>
      </c>
      <c r="H64" s="13" t="s">
        <v>346</v>
      </c>
      <c r="I64" s="11"/>
      <c r="J64" s="31"/>
      <c r="K64" s="31"/>
      <c r="L64" s="31"/>
    </row>
    <row r="65" spans="1:13" s="19" customFormat="1" ht="13.5" customHeight="1">
      <c r="A65" s="11"/>
      <c r="B65" s="11" t="s">
        <v>331</v>
      </c>
      <c r="C65" s="16" t="s">
        <v>305</v>
      </c>
      <c r="D65" s="16" t="s">
        <v>330</v>
      </c>
      <c r="E65" s="11" t="s">
        <v>289</v>
      </c>
      <c r="F65" s="12">
        <v>1</v>
      </c>
      <c r="G65" s="13" t="s">
        <v>346</v>
      </c>
      <c r="H65" s="13" t="s">
        <v>346</v>
      </c>
      <c r="I65" s="11"/>
      <c r="J65" s="31"/>
      <c r="K65" s="31"/>
      <c r="L65" s="31"/>
    </row>
    <row r="66" spans="1:13" s="19" customFormat="1" ht="13.5" customHeight="1">
      <c r="A66" s="11"/>
      <c r="B66" s="11" t="s">
        <v>302</v>
      </c>
      <c r="C66" s="16" t="s">
        <v>305</v>
      </c>
      <c r="D66" s="16" t="s">
        <v>306</v>
      </c>
      <c r="E66" s="11" t="s">
        <v>289</v>
      </c>
      <c r="F66" s="12">
        <v>1</v>
      </c>
      <c r="G66" s="13" t="s">
        <v>346</v>
      </c>
      <c r="H66" s="13" t="s">
        <v>346</v>
      </c>
      <c r="I66" s="11"/>
      <c r="J66" s="31"/>
      <c r="K66" s="31"/>
      <c r="L66" s="31"/>
    </row>
    <row r="67" spans="1:13" s="19" customFormat="1" ht="13.5" customHeight="1">
      <c r="A67" s="11"/>
      <c r="B67" s="11" t="s">
        <v>303</v>
      </c>
      <c r="C67" s="16" t="s">
        <v>305</v>
      </c>
      <c r="D67" s="16" t="s">
        <v>307</v>
      </c>
      <c r="E67" s="11" t="s">
        <v>289</v>
      </c>
      <c r="F67" s="12">
        <v>1</v>
      </c>
      <c r="G67" s="13" t="s">
        <v>346</v>
      </c>
      <c r="H67" s="13" t="s">
        <v>346</v>
      </c>
      <c r="I67" s="11"/>
      <c r="J67" s="31"/>
      <c r="K67" s="31"/>
      <c r="L67" s="31"/>
    </row>
    <row r="68" spans="1:13" s="19" customFormat="1" ht="13.5" customHeight="1">
      <c r="A68" s="11"/>
      <c r="B68" s="11" t="s">
        <v>304</v>
      </c>
      <c r="C68" s="16" t="s">
        <v>308</v>
      </c>
      <c r="D68" s="16" t="s">
        <v>309</v>
      </c>
      <c r="E68" s="11" t="s">
        <v>289</v>
      </c>
      <c r="F68" s="12">
        <v>3</v>
      </c>
      <c r="G68" s="13" t="s">
        <v>346</v>
      </c>
      <c r="H68" s="13" t="s">
        <v>346</v>
      </c>
      <c r="I68" s="11"/>
      <c r="J68" s="31"/>
      <c r="K68" s="31"/>
      <c r="L68" s="31"/>
    </row>
    <row r="69" spans="1:13" s="19" customFormat="1" ht="13.5" customHeight="1">
      <c r="A69" s="14" t="s">
        <v>51</v>
      </c>
      <c r="B69" s="14" t="s">
        <v>201</v>
      </c>
      <c r="C69" s="14" t="s">
        <v>195</v>
      </c>
      <c r="D69" s="14" t="s">
        <v>195</v>
      </c>
      <c r="E69" s="14" t="s">
        <v>195</v>
      </c>
      <c r="F69" s="15">
        <v>0</v>
      </c>
      <c r="G69" s="13" t="s">
        <v>346</v>
      </c>
      <c r="H69" s="13" t="s">
        <v>346</v>
      </c>
      <c r="I69" s="14"/>
      <c r="J69" s="34">
        <f>K69*0.5</f>
        <v>0</v>
      </c>
      <c r="K69" s="31">
        <v>0</v>
      </c>
      <c r="L69" s="31"/>
      <c r="M69" s="19" t="s">
        <v>218</v>
      </c>
    </row>
    <row r="70" spans="1:13" s="19" customFormat="1" ht="13.5" customHeight="1">
      <c r="A70" s="14"/>
      <c r="B70" s="30" t="s">
        <v>200</v>
      </c>
      <c r="C70" s="14" t="s">
        <v>195</v>
      </c>
      <c r="D70" s="14" t="s">
        <v>195</v>
      </c>
      <c r="E70" s="14" t="s">
        <v>195</v>
      </c>
      <c r="F70" s="15">
        <v>0</v>
      </c>
      <c r="G70" s="13" t="s">
        <v>346</v>
      </c>
      <c r="H70" s="13" t="s">
        <v>346</v>
      </c>
      <c r="I70" s="14"/>
      <c r="J70" s="31"/>
      <c r="K70" s="31"/>
      <c r="L70" s="31"/>
    </row>
    <row r="71" spans="1:13" s="19" customFormat="1" ht="13.5" customHeight="1">
      <c r="A71" s="14"/>
      <c r="B71" s="30" t="s">
        <v>202</v>
      </c>
      <c r="C71" s="14" t="s">
        <v>195</v>
      </c>
      <c r="D71" s="14" t="s">
        <v>195</v>
      </c>
      <c r="E71" s="14" t="s">
        <v>195</v>
      </c>
      <c r="F71" s="15">
        <v>0</v>
      </c>
      <c r="G71" s="13" t="s">
        <v>346</v>
      </c>
      <c r="H71" s="13" t="s">
        <v>346</v>
      </c>
      <c r="I71" s="14"/>
      <c r="J71" s="31"/>
      <c r="K71" s="31"/>
      <c r="L71" s="31"/>
      <c r="M71" s="19" t="s">
        <v>217</v>
      </c>
    </row>
    <row r="72" spans="1:13" s="19" customFormat="1" ht="13.5" customHeight="1">
      <c r="A72" s="14"/>
      <c r="B72" s="30" t="s">
        <v>203</v>
      </c>
      <c r="C72" s="14" t="s">
        <v>195</v>
      </c>
      <c r="D72" s="14" t="s">
        <v>195</v>
      </c>
      <c r="E72" s="14" t="s">
        <v>195</v>
      </c>
      <c r="F72" s="15">
        <v>0</v>
      </c>
      <c r="G72" s="13" t="s">
        <v>346</v>
      </c>
      <c r="H72" s="13" t="s">
        <v>346</v>
      </c>
      <c r="I72" s="14"/>
      <c r="J72" s="31"/>
      <c r="K72" s="31"/>
      <c r="L72" s="31"/>
    </row>
    <row r="73" spans="1:13" s="19" customFormat="1" ht="13.5" customHeight="1">
      <c r="A73" s="14"/>
      <c r="B73" s="30" t="s">
        <v>132</v>
      </c>
      <c r="C73" s="14" t="s">
        <v>195</v>
      </c>
      <c r="D73" s="14" t="s">
        <v>195</v>
      </c>
      <c r="E73" s="14" t="s">
        <v>195</v>
      </c>
      <c r="F73" s="15">
        <v>0</v>
      </c>
      <c r="G73" s="13" t="s">
        <v>346</v>
      </c>
      <c r="H73" s="13" t="s">
        <v>346</v>
      </c>
      <c r="I73" s="14"/>
      <c r="J73" s="31"/>
      <c r="K73" s="31"/>
      <c r="L73" s="31"/>
      <c r="M73" s="19" t="s">
        <v>160</v>
      </c>
    </row>
    <row r="74" spans="1:13" s="19" customFormat="1" ht="13.5" customHeight="1">
      <c r="A74" s="14"/>
      <c r="B74" s="30" t="s">
        <v>175</v>
      </c>
      <c r="C74" s="14" t="s">
        <v>195</v>
      </c>
      <c r="D74" s="14" t="s">
        <v>195</v>
      </c>
      <c r="E74" s="14" t="s">
        <v>195</v>
      </c>
      <c r="F74" s="15">
        <v>0</v>
      </c>
      <c r="G74" s="13" t="s">
        <v>346</v>
      </c>
      <c r="H74" s="13" t="s">
        <v>346</v>
      </c>
      <c r="I74" s="14"/>
      <c r="J74" s="31"/>
      <c r="K74" s="31"/>
      <c r="L74" s="31"/>
      <c r="M74" s="19" t="s">
        <v>180</v>
      </c>
    </row>
    <row r="75" spans="1:13" s="19" customFormat="1" ht="13.5" customHeight="1">
      <c r="A75" s="14"/>
      <c r="B75" s="30" t="s">
        <v>197</v>
      </c>
      <c r="C75" s="14" t="s">
        <v>195</v>
      </c>
      <c r="D75" s="14" t="s">
        <v>195</v>
      </c>
      <c r="E75" s="14" t="s">
        <v>195</v>
      </c>
      <c r="F75" s="15">
        <v>0</v>
      </c>
      <c r="G75" s="13" t="s">
        <v>346</v>
      </c>
      <c r="H75" s="13" t="s">
        <v>346</v>
      </c>
      <c r="I75" s="14"/>
      <c r="J75" s="31"/>
      <c r="K75" s="31"/>
      <c r="L75" s="31"/>
    </row>
    <row r="76" spans="1:13" s="19" customFormat="1" ht="13.5" customHeight="1">
      <c r="A76" s="14"/>
      <c r="B76" s="14" t="s">
        <v>219</v>
      </c>
      <c r="C76" s="14" t="s">
        <v>195</v>
      </c>
      <c r="D76" s="14" t="s">
        <v>195</v>
      </c>
      <c r="E76" s="14" t="s">
        <v>195</v>
      </c>
      <c r="F76" s="15">
        <v>0</v>
      </c>
      <c r="G76" s="13" t="s">
        <v>346</v>
      </c>
      <c r="H76" s="13" t="s">
        <v>346</v>
      </c>
      <c r="I76" s="14"/>
      <c r="J76" s="34">
        <f>K76*0.5</f>
        <v>0</v>
      </c>
      <c r="K76" s="31">
        <v>0</v>
      </c>
      <c r="L76" s="31"/>
      <c r="M76" s="19" t="s">
        <v>220</v>
      </c>
    </row>
    <row r="77" spans="1:13" s="19" customFormat="1" ht="13.5" customHeight="1">
      <c r="A77" s="14"/>
      <c r="B77" s="30" t="s">
        <v>200</v>
      </c>
      <c r="C77" s="14" t="s">
        <v>195</v>
      </c>
      <c r="D77" s="14" t="s">
        <v>195</v>
      </c>
      <c r="E77" s="14" t="s">
        <v>195</v>
      </c>
      <c r="F77" s="15">
        <v>0</v>
      </c>
      <c r="G77" s="13" t="s">
        <v>346</v>
      </c>
      <c r="H77" s="13" t="s">
        <v>346</v>
      </c>
      <c r="I77" s="14"/>
      <c r="J77" s="31"/>
      <c r="K77" s="31"/>
      <c r="L77" s="31"/>
      <c r="M77" s="19" t="s">
        <v>263</v>
      </c>
    </row>
    <row r="78" spans="1:13" s="19" customFormat="1" ht="13.5" customHeight="1">
      <c r="A78" s="14"/>
      <c r="B78" s="30" t="s">
        <v>202</v>
      </c>
      <c r="C78" s="14" t="s">
        <v>195</v>
      </c>
      <c r="D78" s="14" t="s">
        <v>195</v>
      </c>
      <c r="E78" s="14" t="s">
        <v>195</v>
      </c>
      <c r="F78" s="15">
        <v>0</v>
      </c>
      <c r="G78" s="13" t="s">
        <v>346</v>
      </c>
      <c r="H78" s="13" t="s">
        <v>346</v>
      </c>
      <c r="I78" s="14"/>
      <c r="J78" s="31"/>
      <c r="K78" s="31"/>
      <c r="L78" s="31"/>
      <c r="M78" s="19" t="s">
        <v>260</v>
      </c>
    </row>
    <row r="79" spans="1:13" s="19" customFormat="1" ht="13.5" customHeight="1">
      <c r="A79" s="14"/>
      <c r="B79" s="30" t="s">
        <v>197</v>
      </c>
      <c r="C79" s="14" t="s">
        <v>195</v>
      </c>
      <c r="D79" s="14" t="s">
        <v>195</v>
      </c>
      <c r="E79" s="14" t="s">
        <v>195</v>
      </c>
      <c r="F79" s="15">
        <v>0</v>
      </c>
      <c r="G79" s="13" t="s">
        <v>346</v>
      </c>
      <c r="H79" s="13" t="s">
        <v>346</v>
      </c>
      <c r="I79" s="14"/>
      <c r="J79" s="31"/>
      <c r="K79" s="31"/>
      <c r="L79" s="31"/>
    </row>
    <row r="80" spans="1:13" s="19" customFormat="1" ht="13.5" customHeight="1">
      <c r="A80" s="14"/>
      <c r="B80" s="14" t="s">
        <v>57</v>
      </c>
      <c r="C80" s="14" t="s">
        <v>195</v>
      </c>
      <c r="D80" s="14" t="s">
        <v>195</v>
      </c>
      <c r="E80" s="14" t="s">
        <v>195</v>
      </c>
      <c r="F80" s="15">
        <v>0</v>
      </c>
      <c r="G80" s="13" t="s">
        <v>346</v>
      </c>
      <c r="H80" s="13" t="s">
        <v>346</v>
      </c>
      <c r="I80" s="14"/>
      <c r="J80" s="31"/>
      <c r="K80" s="31"/>
      <c r="L80" s="31"/>
    </row>
    <row r="81" spans="1:13" s="19" customFormat="1" ht="13.5" customHeight="1">
      <c r="A81" s="11" t="s">
        <v>38</v>
      </c>
      <c r="B81" s="11" t="s">
        <v>24</v>
      </c>
      <c r="C81" s="11" t="s">
        <v>195</v>
      </c>
      <c r="D81" s="11" t="s">
        <v>195</v>
      </c>
      <c r="E81" s="11" t="s">
        <v>195</v>
      </c>
      <c r="F81" s="12">
        <v>0</v>
      </c>
      <c r="G81" s="13" t="s">
        <v>346</v>
      </c>
      <c r="H81" s="13" t="s">
        <v>346</v>
      </c>
      <c r="I81" s="11"/>
      <c r="J81" s="31"/>
      <c r="K81" s="31"/>
      <c r="L81" s="31"/>
      <c r="M81" s="19" t="s">
        <v>264</v>
      </c>
    </row>
    <row r="82" spans="1:13" s="19" customFormat="1" ht="13.5" customHeight="1">
      <c r="A82" s="11"/>
      <c r="B82" s="11" t="s">
        <v>126</v>
      </c>
      <c r="C82" s="11" t="s">
        <v>195</v>
      </c>
      <c r="D82" s="11" t="s">
        <v>195</v>
      </c>
      <c r="E82" s="11" t="s">
        <v>195</v>
      </c>
      <c r="F82" s="12">
        <v>0</v>
      </c>
      <c r="G82" s="13" t="s">
        <v>346</v>
      </c>
      <c r="H82" s="13" t="s">
        <v>346</v>
      </c>
      <c r="I82" s="11"/>
      <c r="J82" s="31"/>
      <c r="K82" s="31"/>
      <c r="L82" s="31"/>
    </row>
    <row r="83" spans="1:13" s="19" customFormat="1">
      <c r="A83" s="11"/>
      <c r="B83" s="11" t="s">
        <v>127</v>
      </c>
      <c r="C83" s="11" t="s">
        <v>195</v>
      </c>
      <c r="D83" s="11" t="s">
        <v>195</v>
      </c>
      <c r="E83" s="11" t="s">
        <v>195</v>
      </c>
      <c r="F83" s="12">
        <v>0</v>
      </c>
      <c r="G83" s="13" t="s">
        <v>346</v>
      </c>
      <c r="H83" s="13" t="s">
        <v>346</v>
      </c>
      <c r="I83" s="11"/>
      <c r="J83" s="31"/>
      <c r="K83" s="31"/>
      <c r="L83" s="31"/>
    </row>
    <row r="84" spans="1:13" s="19" customFormat="1" ht="13.5" customHeight="1">
      <c r="A84" s="14" t="s">
        <v>39</v>
      </c>
      <c r="B84" s="14" t="s">
        <v>68</v>
      </c>
      <c r="C84" s="14" t="s">
        <v>195</v>
      </c>
      <c r="D84" s="14" t="s">
        <v>195</v>
      </c>
      <c r="E84" s="14" t="s">
        <v>195</v>
      </c>
      <c r="F84" s="15">
        <v>0</v>
      </c>
      <c r="G84" s="13" t="s">
        <v>346</v>
      </c>
      <c r="H84" s="13" t="s">
        <v>346</v>
      </c>
      <c r="I84" s="14"/>
      <c r="J84" s="31"/>
      <c r="K84" s="31"/>
      <c r="L84" s="31"/>
    </row>
    <row r="85" spans="1:13" s="19" customFormat="1" ht="13.5" customHeight="1">
      <c r="A85" s="11" t="s">
        <v>40</v>
      </c>
      <c r="B85" s="11" t="s">
        <v>25</v>
      </c>
      <c r="C85" s="11" t="s">
        <v>195</v>
      </c>
      <c r="D85" s="11" t="s">
        <v>195</v>
      </c>
      <c r="E85" s="11" t="s">
        <v>195</v>
      </c>
      <c r="F85" s="12">
        <v>0</v>
      </c>
      <c r="G85" s="13" t="s">
        <v>346</v>
      </c>
      <c r="H85" s="13" t="s">
        <v>346</v>
      </c>
      <c r="I85" s="11"/>
      <c r="J85" s="31"/>
      <c r="K85" s="31"/>
      <c r="L85" s="31"/>
      <c r="M85" s="19" t="s">
        <v>265</v>
      </c>
    </row>
    <row r="86" spans="1:13" s="19" customFormat="1" ht="13.5" customHeight="1">
      <c r="A86" s="11"/>
      <c r="B86" s="11" t="s">
        <v>26</v>
      </c>
      <c r="C86" s="11" t="s">
        <v>195</v>
      </c>
      <c r="D86" s="11" t="s">
        <v>195</v>
      </c>
      <c r="E86" s="11" t="s">
        <v>195</v>
      </c>
      <c r="F86" s="12">
        <v>0</v>
      </c>
      <c r="G86" s="13" t="s">
        <v>346</v>
      </c>
      <c r="H86" s="13" t="s">
        <v>346</v>
      </c>
      <c r="I86" s="11"/>
      <c r="J86" s="31"/>
      <c r="K86" s="31"/>
      <c r="L86" s="31"/>
    </row>
    <row r="87" spans="1:13" s="19" customFormat="1" ht="13.5" customHeight="1">
      <c r="A87" s="11"/>
      <c r="B87" s="11" t="s">
        <v>27</v>
      </c>
      <c r="C87" s="11" t="s">
        <v>195</v>
      </c>
      <c r="D87" s="11" t="s">
        <v>195</v>
      </c>
      <c r="E87" s="11" t="s">
        <v>195</v>
      </c>
      <c r="F87" s="12">
        <v>0</v>
      </c>
      <c r="G87" s="13" t="s">
        <v>346</v>
      </c>
      <c r="H87" s="13" t="s">
        <v>346</v>
      </c>
      <c r="I87" s="11"/>
      <c r="J87" s="31"/>
      <c r="K87" s="31"/>
      <c r="L87" s="31"/>
    </row>
    <row r="88" spans="1:13" s="19" customFormat="1" ht="13.5" customHeight="1">
      <c r="A88" s="11"/>
      <c r="B88" s="11" t="s">
        <v>69</v>
      </c>
      <c r="C88" s="11" t="s">
        <v>195</v>
      </c>
      <c r="D88" s="11" t="s">
        <v>195</v>
      </c>
      <c r="E88" s="11" t="s">
        <v>195</v>
      </c>
      <c r="F88" s="12">
        <v>0</v>
      </c>
      <c r="G88" s="13" t="s">
        <v>346</v>
      </c>
      <c r="H88" s="13" t="s">
        <v>346</v>
      </c>
      <c r="I88" s="11"/>
      <c r="J88" s="31"/>
      <c r="K88" s="31"/>
      <c r="L88" s="31"/>
      <c r="M88" s="19" t="s">
        <v>263</v>
      </c>
    </row>
    <row r="89" spans="1:13" s="19" customFormat="1" ht="13.5" customHeight="1">
      <c r="A89" s="11"/>
      <c r="B89" s="11" t="s">
        <v>44</v>
      </c>
      <c r="C89" s="11" t="s">
        <v>195</v>
      </c>
      <c r="D89" s="11" t="s">
        <v>195</v>
      </c>
      <c r="E89" s="11" t="s">
        <v>195</v>
      </c>
      <c r="F89" s="12">
        <v>0</v>
      </c>
      <c r="G89" s="13" t="s">
        <v>346</v>
      </c>
      <c r="H89" s="13" t="s">
        <v>346</v>
      </c>
      <c r="I89" s="11"/>
      <c r="J89" s="31"/>
      <c r="K89" s="31"/>
      <c r="L89" s="31"/>
      <c r="M89" s="19" t="s">
        <v>211</v>
      </c>
    </row>
    <row r="90" spans="1:13" s="19" customFormat="1" ht="13.5" customHeight="1">
      <c r="A90" s="11"/>
      <c r="B90" s="11" t="s">
        <v>45</v>
      </c>
      <c r="C90" s="11" t="s">
        <v>195</v>
      </c>
      <c r="D90" s="11" t="s">
        <v>195</v>
      </c>
      <c r="E90" s="11" t="s">
        <v>195</v>
      </c>
      <c r="F90" s="12">
        <v>0</v>
      </c>
      <c r="G90" s="13" t="s">
        <v>346</v>
      </c>
      <c r="H90" s="13" t="s">
        <v>346</v>
      </c>
      <c r="I90" s="11"/>
      <c r="J90" s="31"/>
      <c r="K90" s="31"/>
      <c r="L90" s="31"/>
      <c r="M90" s="19" t="s">
        <v>212</v>
      </c>
    </row>
    <row r="91" spans="1:13" s="19" customFormat="1" ht="13.5" customHeight="1">
      <c r="A91" s="11"/>
      <c r="B91" s="11" t="s">
        <v>232</v>
      </c>
      <c r="C91" s="11" t="s">
        <v>195</v>
      </c>
      <c r="D91" s="11" t="s">
        <v>195</v>
      </c>
      <c r="E91" s="11" t="s">
        <v>195</v>
      </c>
      <c r="F91" s="12">
        <v>0</v>
      </c>
      <c r="G91" s="13" t="s">
        <v>346</v>
      </c>
      <c r="H91" s="13" t="s">
        <v>346</v>
      </c>
      <c r="I91" s="11"/>
      <c r="J91" s="31"/>
      <c r="K91" s="31"/>
      <c r="L91" s="31"/>
    </row>
    <row r="92" spans="1:13" s="19" customFormat="1" ht="13.5" customHeight="1">
      <c r="A92" s="11"/>
      <c r="B92" s="11" t="s">
        <v>95</v>
      </c>
      <c r="C92" s="11" t="s">
        <v>195</v>
      </c>
      <c r="D92" s="11" t="s">
        <v>195</v>
      </c>
      <c r="E92" s="11" t="s">
        <v>195</v>
      </c>
      <c r="F92" s="12">
        <v>0</v>
      </c>
      <c r="G92" s="13" t="s">
        <v>346</v>
      </c>
      <c r="H92" s="13" t="s">
        <v>346</v>
      </c>
      <c r="I92" s="11"/>
      <c r="J92" s="31"/>
      <c r="K92" s="31"/>
      <c r="L92" s="31"/>
    </row>
    <row r="93" spans="1:13" s="19" customFormat="1" ht="13.5" customHeight="1">
      <c r="A93" s="11"/>
      <c r="B93" s="11" t="s">
        <v>100</v>
      </c>
      <c r="C93" s="11" t="s">
        <v>195</v>
      </c>
      <c r="D93" s="11" t="s">
        <v>195</v>
      </c>
      <c r="E93" s="11" t="s">
        <v>195</v>
      </c>
      <c r="F93" s="12">
        <v>0</v>
      </c>
      <c r="G93" s="13" t="s">
        <v>346</v>
      </c>
      <c r="H93" s="13" t="s">
        <v>346</v>
      </c>
      <c r="I93" s="11"/>
      <c r="J93" s="31"/>
      <c r="K93" s="31"/>
      <c r="L93" s="31"/>
    </row>
    <row r="94" spans="1:13" s="19" customFormat="1" ht="13.5" customHeight="1">
      <c r="A94" s="11"/>
      <c r="B94" s="11" t="s">
        <v>123</v>
      </c>
      <c r="C94" s="11" t="s">
        <v>195</v>
      </c>
      <c r="D94" s="11" t="s">
        <v>195</v>
      </c>
      <c r="E94" s="11" t="s">
        <v>195</v>
      </c>
      <c r="F94" s="12">
        <v>0</v>
      </c>
      <c r="G94" s="13" t="s">
        <v>346</v>
      </c>
      <c r="H94" s="13" t="s">
        <v>346</v>
      </c>
      <c r="I94" s="11"/>
      <c r="J94" s="31"/>
      <c r="K94" s="31"/>
      <c r="L94" s="31"/>
      <c r="M94" s="19" t="s">
        <v>266</v>
      </c>
    </row>
    <row r="95" spans="1:13" s="19" customFormat="1" ht="13.5" customHeight="1">
      <c r="A95" s="11"/>
      <c r="B95" s="11" t="s">
        <v>233</v>
      </c>
      <c r="C95" s="11" t="s">
        <v>195</v>
      </c>
      <c r="D95" s="11" t="s">
        <v>195</v>
      </c>
      <c r="E95" s="11" t="s">
        <v>195</v>
      </c>
      <c r="F95" s="12">
        <v>0</v>
      </c>
      <c r="G95" s="13" t="s">
        <v>346</v>
      </c>
      <c r="H95" s="13" t="s">
        <v>346</v>
      </c>
      <c r="I95" s="11"/>
      <c r="J95" s="31"/>
      <c r="K95" s="31"/>
      <c r="L95" s="31"/>
    </row>
    <row r="96" spans="1:13" s="19" customFormat="1" ht="13.5" customHeight="1">
      <c r="A96" s="11"/>
      <c r="B96" s="11" t="s">
        <v>121</v>
      </c>
      <c r="C96" s="11" t="s">
        <v>195</v>
      </c>
      <c r="D96" s="11" t="s">
        <v>195</v>
      </c>
      <c r="E96" s="11" t="s">
        <v>195</v>
      </c>
      <c r="F96" s="12">
        <v>0</v>
      </c>
      <c r="G96" s="13" t="s">
        <v>346</v>
      </c>
      <c r="H96" s="13" t="s">
        <v>346</v>
      </c>
      <c r="I96" s="11"/>
      <c r="J96" s="31"/>
      <c r="K96" s="31"/>
      <c r="L96" s="31"/>
      <c r="M96" s="19" t="s">
        <v>237</v>
      </c>
    </row>
    <row r="97" spans="1:14" s="19" customFormat="1" ht="13.5" customHeight="1">
      <c r="A97" s="11"/>
      <c r="B97" s="11" t="s">
        <v>122</v>
      </c>
      <c r="C97" s="11" t="s">
        <v>195</v>
      </c>
      <c r="D97" s="11" t="s">
        <v>195</v>
      </c>
      <c r="E97" s="11" t="s">
        <v>195</v>
      </c>
      <c r="F97" s="12">
        <v>0</v>
      </c>
      <c r="G97" s="13" t="s">
        <v>346</v>
      </c>
      <c r="H97" s="13" t="s">
        <v>346</v>
      </c>
      <c r="I97" s="11"/>
      <c r="J97" s="31"/>
      <c r="K97" s="31"/>
      <c r="L97" s="31"/>
    </row>
    <row r="98" spans="1:14" s="19" customFormat="1" ht="13.5" customHeight="1">
      <c r="A98" s="14" t="s">
        <v>41</v>
      </c>
      <c r="B98" s="14" t="s">
        <v>103</v>
      </c>
      <c r="C98" s="14" t="s">
        <v>320</v>
      </c>
      <c r="D98" s="14" t="s">
        <v>321</v>
      </c>
      <c r="E98" s="14" t="s">
        <v>289</v>
      </c>
      <c r="F98" s="15">
        <v>1</v>
      </c>
      <c r="G98" s="13" t="s">
        <v>346</v>
      </c>
      <c r="H98" s="13" t="s">
        <v>346</v>
      </c>
      <c r="I98" s="14"/>
      <c r="J98" s="34">
        <f>K98*L98</f>
        <v>0</v>
      </c>
      <c r="K98" s="31"/>
      <c r="L98" s="31"/>
      <c r="M98" s="35" t="s">
        <v>238</v>
      </c>
      <c r="N98" s="23"/>
    </row>
    <row r="99" spans="1:14" s="19" customFormat="1" ht="13.5" customHeight="1">
      <c r="A99" s="14"/>
      <c r="B99" s="14" t="s">
        <v>104</v>
      </c>
      <c r="C99" s="14" t="s">
        <v>322</v>
      </c>
      <c r="D99" s="14" t="s">
        <v>323</v>
      </c>
      <c r="E99" s="14" t="s">
        <v>289</v>
      </c>
      <c r="F99" s="15">
        <v>1</v>
      </c>
      <c r="G99" s="13" t="s">
        <v>346</v>
      </c>
      <c r="H99" s="13" t="s">
        <v>346</v>
      </c>
      <c r="I99" s="14" t="s">
        <v>324</v>
      </c>
      <c r="J99" s="34">
        <f>K99*L99</f>
        <v>0</v>
      </c>
      <c r="K99" s="31"/>
      <c r="L99" s="31"/>
      <c r="M99" s="39" t="s">
        <v>275</v>
      </c>
      <c r="N99" s="39"/>
    </row>
    <row r="100" spans="1:14" s="19" customFormat="1" ht="13.5" customHeight="1">
      <c r="A100" s="14"/>
      <c r="B100" s="14" t="s">
        <v>104</v>
      </c>
      <c r="C100" s="14" t="s">
        <v>326</v>
      </c>
      <c r="D100" s="14" t="s">
        <v>327</v>
      </c>
      <c r="E100" s="14" t="s">
        <v>289</v>
      </c>
      <c r="F100" s="15">
        <v>1</v>
      </c>
      <c r="G100" s="13" t="s">
        <v>346</v>
      </c>
      <c r="H100" s="13" t="s">
        <v>346</v>
      </c>
      <c r="I100" s="14" t="s">
        <v>325</v>
      </c>
      <c r="J100" s="34"/>
      <c r="K100" s="31"/>
      <c r="L100" s="31"/>
      <c r="M100" s="39"/>
      <c r="N100" s="39"/>
    </row>
    <row r="101" spans="1:14" s="19" customFormat="1" ht="13.5" customHeight="1">
      <c r="A101" s="14"/>
      <c r="B101" s="14" t="s">
        <v>247</v>
      </c>
      <c r="C101" s="14" t="s">
        <v>195</v>
      </c>
      <c r="D101" s="14" t="s">
        <v>195</v>
      </c>
      <c r="E101" s="14" t="s">
        <v>195</v>
      </c>
      <c r="F101" s="15">
        <v>0</v>
      </c>
      <c r="G101" s="13" t="s">
        <v>346</v>
      </c>
      <c r="H101" s="13" t="s">
        <v>346</v>
      </c>
      <c r="I101" s="14"/>
      <c r="J101" s="31"/>
      <c r="K101" s="31"/>
      <c r="L101" s="31"/>
      <c r="M101" s="35"/>
      <c r="N101" s="35"/>
    </row>
    <row r="102" spans="1:14" s="19" customFormat="1" ht="13.5" customHeight="1">
      <c r="A102" s="11" t="s">
        <v>46</v>
      </c>
      <c r="B102" s="11" t="s">
        <v>47</v>
      </c>
      <c r="C102" s="11" t="s">
        <v>195</v>
      </c>
      <c r="D102" s="11" t="s">
        <v>195</v>
      </c>
      <c r="E102" s="11" t="s">
        <v>195</v>
      </c>
      <c r="F102" s="12">
        <v>0</v>
      </c>
      <c r="G102" s="13" t="s">
        <v>346</v>
      </c>
      <c r="H102" s="13" t="s">
        <v>346</v>
      </c>
      <c r="I102" s="11"/>
      <c r="J102" s="34">
        <f>K102*L102</f>
        <v>0</v>
      </c>
      <c r="K102" s="31"/>
      <c r="L102" s="31"/>
      <c r="M102" s="36" t="s">
        <v>267</v>
      </c>
      <c r="N102" s="36"/>
    </row>
    <row r="103" spans="1:14" s="19" customFormat="1" ht="13.5" customHeight="1">
      <c r="A103" s="11"/>
      <c r="B103" s="11" t="s">
        <v>185</v>
      </c>
      <c r="C103" s="11" t="s">
        <v>195</v>
      </c>
      <c r="D103" s="11" t="s">
        <v>195</v>
      </c>
      <c r="E103" s="11" t="s">
        <v>195</v>
      </c>
      <c r="F103" s="12">
        <v>0</v>
      </c>
      <c r="G103" s="13" t="s">
        <v>346</v>
      </c>
      <c r="H103" s="13" t="s">
        <v>346</v>
      </c>
      <c r="I103" s="11"/>
      <c r="J103" s="31"/>
      <c r="K103" s="31"/>
      <c r="L103" s="31"/>
      <c r="M103" s="19" t="s">
        <v>186</v>
      </c>
    </row>
    <row r="104" spans="1:14" s="19" customFormat="1" ht="13.5" customHeight="1">
      <c r="A104" s="11"/>
      <c r="B104" s="11" t="s">
        <v>205</v>
      </c>
      <c r="C104" s="11" t="s">
        <v>195</v>
      </c>
      <c r="D104" s="11" t="s">
        <v>195</v>
      </c>
      <c r="E104" s="11" t="s">
        <v>195</v>
      </c>
      <c r="F104" s="12">
        <v>0</v>
      </c>
      <c r="G104" s="13" t="s">
        <v>346</v>
      </c>
      <c r="H104" s="13" t="s">
        <v>346</v>
      </c>
      <c r="I104" s="11"/>
      <c r="J104" s="31"/>
      <c r="K104" s="31"/>
      <c r="L104" s="31"/>
    </row>
    <row r="105" spans="1:14" s="19" customFormat="1" ht="13.5" customHeight="1">
      <c r="A105" s="11"/>
      <c r="B105" s="11" t="s">
        <v>187</v>
      </c>
      <c r="C105" s="11" t="s">
        <v>195</v>
      </c>
      <c r="D105" s="11" t="s">
        <v>195</v>
      </c>
      <c r="E105" s="11" t="s">
        <v>195</v>
      </c>
      <c r="F105" s="12">
        <v>0</v>
      </c>
      <c r="G105" s="13" t="s">
        <v>346</v>
      </c>
      <c r="H105" s="13" t="s">
        <v>346</v>
      </c>
      <c r="I105" s="11"/>
      <c r="J105" s="31"/>
      <c r="K105" s="31"/>
      <c r="L105" s="31"/>
      <c r="M105" s="19" t="s">
        <v>188</v>
      </c>
    </row>
    <row r="106" spans="1:14" s="19" customFormat="1" ht="13.5" customHeight="1">
      <c r="A106" s="11"/>
      <c r="B106" s="11" t="s">
        <v>94</v>
      </c>
      <c r="C106" s="11" t="s">
        <v>195</v>
      </c>
      <c r="D106" s="11" t="s">
        <v>195</v>
      </c>
      <c r="E106" s="11" t="s">
        <v>195</v>
      </c>
      <c r="F106" s="12">
        <v>0</v>
      </c>
      <c r="G106" s="13" t="s">
        <v>346</v>
      </c>
      <c r="H106" s="13" t="s">
        <v>346</v>
      </c>
      <c r="I106" s="11"/>
      <c r="J106" s="31"/>
      <c r="K106" s="31"/>
      <c r="L106" s="31"/>
      <c r="M106" s="19" t="s">
        <v>162</v>
      </c>
    </row>
    <row r="107" spans="1:14" s="19" customFormat="1" ht="13.5" customHeight="1">
      <c r="A107" s="11"/>
      <c r="B107" s="11" t="s">
        <v>158</v>
      </c>
      <c r="C107" s="11" t="s">
        <v>195</v>
      </c>
      <c r="D107" s="11" t="s">
        <v>195</v>
      </c>
      <c r="E107" s="11" t="s">
        <v>195</v>
      </c>
      <c r="F107" s="12">
        <v>0</v>
      </c>
      <c r="G107" s="13" t="s">
        <v>346</v>
      </c>
      <c r="H107" s="13" t="s">
        <v>346</v>
      </c>
      <c r="I107" s="11"/>
      <c r="J107" s="31"/>
      <c r="K107" s="31"/>
      <c r="L107" s="31"/>
      <c r="M107" s="19" t="s">
        <v>163</v>
      </c>
    </row>
    <row r="108" spans="1:14" s="19" customFormat="1" ht="13.5" customHeight="1">
      <c r="A108" s="11"/>
      <c r="B108" s="11" t="s">
        <v>48</v>
      </c>
      <c r="C108" s="11" t="s">
        <v>195</v>
      </c>
      <c r="D108" s="11" t="s">
        <v>195</v>
      </c>
      <c r="E108" s="11" t="s">
        <v>195</v>
      </c>
      <c r="F108" s="12">
        <v>0</v>
      </c>
      <c r="G108" s="13" t="s">
        <v>346</v>
      </c>
      <c r="H108" s="13" t="s">
        <v>346</v>
      </c>
      <c r="I108" s="11"/>
      <c r="J108" s="31"/>
      <c r="K108" s="31"/>
      <c r="L108" s="31"/>
      <c r="M108" s="19" t="s">
        <v>124</v>
      </c>
    </row>
    <row r="109" spans="1:14" s="19" customFormat="1" ht="13.5" customHeight="1">
      <c r="A109" s="14" t="s">
        <v>37</v>
      </c>
      <c r="B109" s="14" t="s">
        <v>54</v>
      </c>
      <c r="C109" s="14" t="s">
        <v>193</v>
      </c>
      <c r="D109" s="14" t="s">
        <v>339</v>
      </c>
      <c r="E109" s="14" t="s">
        <v>298</v>
      </c>
      <c r="F109" s="15">
        <v>2</v>
      </c>
      <c r="G109" s="13" t="s">
        <v>346</v>
      </c>
      <c r="H109" s="13" t="s">
        <v>346</v>
      </c>
      <c r="I109" s="14"/>
      <c r="J109" s="31"/>
      <c r="K109" s="31"/>
      <c r="L109" s="31"/>
      <c r="M109" s="19" t="s">
        <v>170</v>
      </c>
      <c r="N109" s="19" t="s">
        <v>171</v>
      </c>
    </row>
    <row r="110" spans="1:14" s="19" customFormat="1" ht="13.5" customHeight="1">
      <c r="A110" s="14"/>
      <c r="B110" s="14" t="s">
        <v>62</v>
      </c>
      <c r="C110" s="14" t="s">
        <v>344</v>
      </c>
      <c r="D110" s="14" t="s">
        <v>339</v>
      </c>
      <c r="E110" s="14" t="s">
        <v>298</v>
      </c>
      <c r="F110" s="15">
        <v>3</v>
      </c>
      <c r="G110" s="13" t="s">
        <v>346</v>
      </c>
      <c r="H110" s="13" t="s">
        <v>346</v>
      </c>
      <c r="I110" s="14"/>
      <c r="J110" s="31"/>
      <c r="K110" s="31"/>
      <c r="L110" s="31"/>
      <c r="N110" s="19" t="s">
        <v>172</v>
      </c>
    </row>
    <row r="111" spans="1:14" s="19" customFormat="1" ht="13.5" customHeight="1">
      <c r="A111" s="14"/>
      <c r="B111" s="14" t="s">
        <v>165</v>
      </c>
      <c r="C111" s="14" t="s">
        <v>195</v>
      </c>
      <c r="D111" s="14" t="s">
        <v>195</v>
      </c>
      <c r="E111" s="14" t="s">
        <v>195</v>
      </c>
      <c r="F111" s="15">
        <v>0</v>
      </c>
      <c r="G111" s="13" t="s">
        <v>346</v>
      </c>
      <c r="H111" s="13" t="s">
        <v>346</v>
      </c>
      <c r="I111" s="14"/>
      <c r="J111" s="31"/>
      <c r="K111" s="31"/>
      <c r="L111" s="31"/>
      <c r="N111" s="19" t="s">
        <v>173</v>
      </c>
    </row>
    <row r="112" spans="1:14" s="19" customFormat="1" ht="13.5" customHeight="1">
      <c r="A112" s="14"/>
      <c r="B112" s="14" t="s">
        <v>183</v>
      </c>
      <c r="C112" s="14" t="s">
        <v>195</v>
      </c>
      <c r="D112" s="14" t="s">
        <v>195</v>
      </c>
      <c r="E112" s="14" t="s">
        <v>195</v>
      </c>
      <c r="F112" s="15">
        <v>0</v>
      </c>
      <c r="G112" s="13" t="s">
        <v>346</v>
      </c>
      <c r="H112" s="13" t="s">
        <v>346</v>
      </c>
      <c r="I112" s="14"/>
      <c r="J112" s="31"/>
      <c r="K112" s="31"/>
      <c r="L112" s="31"/>
    </row>
    <row r="113" spans="1:14" s="19" customFormat="1" ht="13.5" customHeight="1">
      <c r="A113" s="14"/>
      <c r="B113" s="14" t="s">
        <v>55</v>
      </c>
      <c r="C113" s="14" t="s">
        <v>195</v>
      </c>
      <c r="D113" s="14" t="s">
        <v>195</v>
      </c>
      <c r="E113" s="14" t="s">
        <v>195</v>
      </c>
      <c r="F113" s="15">
        <v>0</v>
      </c>
      <c r="G113" s="13" t="s">
        <v>346</v>
      </c>
      <c r="H113" s="13" t="s">
        <v>346</v>
      </c>
      <c r="I113" s="14"/>
      <c r="J113" s="31"/>
      <c r="K113" s="31"/>
      <c r="L113" s="31"/>
      <c r="N113" s="19" t="s">
        <v>174</v>
      </c>
    </row>
    <row r="114" spans="1:14" s="19" customFormat="1" ht="13.5" customHeight="1">
      <c r="A114" s="16" t="s">
        <v>9</v>
      </c>
      <c r="B114" s="16" t="s">
        <v>28</v>
      </c>
      <c r="C114" s="11" t="s">
        <v>297</v>
      </c>
      <c r="D114" s="11" t="s">
        <v>193</v>
      </c>
      <c r="E114" s="11" t="s">
        <v>298</v>
      </c>
      <c r="F114" s="12">
        <v>1</v>
      </c>
      <c r="G114" s="13" t="s">
        <v>346</v>
      </c>
      <c r="H114" s="13" t="s">
        <v>346</v>
      </c>
      <c r="I114" s="16"/>
      <c r="J114" s="32"/>
      <c r="K114" s="32"/>
      <c r="L114" s="32"/>
      <c r="M114" s="19" t="s">
        <v>210</v>
      </c>
    </row>
    <row r="115" spans="1:14" s="19" customFormat="1" ht="13.5" customHeight="1">
      <c r="A115" s="16"/>
      <c r="B115" s="16" t="s">
        <v>224</v>
      </c>
      <c r="C115" s="11" t="s">
        <v>195</v>
      </c>
      <c r="D115" s="11" t="s">
        <v>195</v>
      </c>
      <c r="E115" s="11" t="s">
        <v>195</v>
      </c>
      <c r="F115" s="24">
        <v>0</v>
      </c>
      <c r="G115" s="13" t="s">
        <v>346</v>
      </c>
      <c r="H115" s="13" t="s">
        <v>346</v>
      </c>
      <c r="I115" s="16"/>
      <c r="J115" s="32"/>
      <c r="K115" s="32"/>
      <c r="L115" s="32"/>
    </row>
    <row r="116" spans="1:14" s="19" customFormat="1" ht="13.5" customHeight="1">
      <c r="A116" s="17" t="s">
        <v>30</v>
      </c>
      <c r="B116" s="17" t="s">
        <v>85</v>
      </c>
      <c r="C116" s="14" t="s">
        <v>193</v>
      </c>
      <c r="D116" s="14" t="s">
        <v>193</v>
      </c>
      <c r="E116" s="14" t="s">
        <v>289</v>
      </c>
      <c r="F116" s="15">
        <v>1</v>
      </c>
      <c r="G116" s="13" t="s">
        <v>346</v>
      </c>
      <c r="H116" s="13" t="s">
        <v>346</v>
      </c>
      <c r="I116" s="14" t="s">
        <v>342</v>
      </c>
      <c r="J116" s="37">
        <f>K116*L116*0.05/$K$3</f>
        <v>5.5210750434782607</v>
      </c>
      <c r="K116" s="31">
        <v>150.26</v>
      </c>
      <c r="L116" s="31">
        <v>84.51</v>
      </c>
      <c r="M116" s="19" t="s">
        <v>235</v>
      </c>
    </row>
    <row r="117" spans="1:14" s="19" customFormat="1" ht="13.5" customHeight="1">
      <c r="A117" s="17"/>
      <c r="B117" s="17" t="s">
        <v>213</v>
      </c>
      <c r="C117" s="14" t="s">
        <v>195</v>
      </c>
      <c r="D117" s="14" t="s">
        <v>195</v>
      </c>
      <c r="E117" s="14" t="s">
        <v>195</v>
      </c>
      <c r="F117" s="15">
        <v>0</v>
      </c>
      <c r="G117" s="13" t="s">
        <v>346</v>
      </c>
      <c r="H117" s="13" t="s">
        <v>346</v>
      </c>
      <c r="I117" s="17"/>
      <c r="J117" s="32"/>
      <c r="K117" s="32"/>
      <c r="L117" s="32"/>
      <c r="M117" s="19" t="s">
        <v>216</v>
      </c>
    </row>
    <row r="118" spans="1:14" s="19" customFormat="1" ht="13.5" customHeight="1">
      <c r="A118" s="17"/>
      <c r="B118" s="17" t="s">
        <v>214</v>
      </c>
      <c r="C118" s="14" t="s">
        <v>195</v>
      </c>
      <c r="D118" s="14" t="s">
        <v>195</v>
      </c>
      <c r="E118" s="14" t="s">
        <v>195</v>
      </c>
      <c r="F118" s="15">
        <v>0</v>
      </c>
      <c r="G118" s="13" t="s">
        <v>346</v>
      </c>
      <c r="H118" s="13" t="s">
        <v>346</v>
      </c>
      <c r="I118" s="17"/>
      <c r="J118" s="32"/>
      <c r="K118" s="32"/>
      <c r="L118" s="32"/>
      <c r="M118" s="19" t="s">
        <v>215</v>
      </c>
    </row>
    <row r="119" spans="1:14" s="19" customFormat="1" ht="13.5" customHeight="1">
      <c r="A119" s="16" t="s">
        <v>110</v>
      </c>
      <c r="B119" s="16" t="s">
        <v>111</v>
      </c>
      <c r="C119" s="16" t="s">
        <v>195</v>
      </c>
      <c r="D119" s="16" t="s">
        <v>195</v>
      </c>
      <c r="E119" s="16" t="s">
        <v>195</v>
      </c>
      <c r="F119" s="24">
        <v>0</v>
      </c>
      <c r="G119" s="13" t="s">
        <v>346</v>
      </c>
      <c r="H119" s="13" t="s">
        <v>346</v>
      </c>
      <c r="I119" s="16"/>
      <c r="J119" s="38">
        <f>K119*0.003</f>
        <v>0</v>
      </c>
      <c r="K119" s="32">
        <v>0</v>
      </c>
      <c r="L119" s="32"/>
      <c r="M119" s="39" t="s">
        <v>276</v>
      </c>
      <c r="N119" s="35" t="s">
        <v>253</v>
      </c>
    </row>
    <row r="120" spans="1:14" s="19" customFormat="1" ht="13.5" customHeight="1">
      <c r="A120" s="16"/>
      <c r="B120" s="16" t="s">
        <v>112</v>
      </c>
      <c r="C120" s="16" t="s">
        <v>195</v>
      </c>
      <c r="D120" s="16" t="s">
        <v>195</v>
      </c>
      <c r="E120" s="16" t="s">
        <v>195</v>
      </c>
      <c r="F120" s="24">
        <v>0</v>
      </c>
      <c r="G120" s="13" t="s">
        <v>346</v>
      </c>
      <c r="H120" s="13" t="s">
        <v>346</v>
      </c>
      <c r="I120" s="16"/>
      <c r="J120" s="38">
        <f>K120*0.003*2</f>
        <v>0</v>
      </c>
      <c r="K120" s="32">
        <v>0</v>
      </c>
      <c r="L120" s="32"/>
      <c r="M120" s="39" t="s">
        <v>276</v>
      </c>
    </row>
    <row r="121" spans="1:14" s="19" customFormat="1" ht="13.5" customHeight="1">
      <c r="A121" s="16"/>
      <c r="B121" s="16" t="s">
        <v>113</v>
      </c>
      <c r="C121" s="16" t="s">
        <v>195</v>
      </c>
      <c r="D121" s="16" t="s">
        <v>195</v>
      </c>
      <c r="E121" s="16" t="s">
        <v>195</v>
      </c>
      <c r="F121" s="24">
        <v>0</v>
      </c>
      <c r="G121" s="13" t="s">
        <v>346</v>
      </c>
      <c r="H121" s="13" t="s">
        <v>346</v>
      </c>
      <c r="I121" s="16"/>
      <c r="J121" s="38">
        <f>K121*0.001</f>
        <v>0</v>
      </c>
      <c r="K121" s="32">
        <v>0</v>
      </c>
      <c r="L121" s="32"/>
      <c r="M121" s="39" t="s">
        <v>277</v>
      </c>
    </row>
    <row r="122" spans="1:14" s="19" customFormat="1" ht="13.5" customHeight="1">
      <c r="A122" s="16"/>
      <c r="B122" s="16" t="s">
        <v>114</v>
      </c>
      <c r="C122" s="16" t="s">
        <v>195</v>
      </c>
      <c r="D122" s="16" t="s">
        <v>195</v>
      </c>
      <c r="E122" s="16" t="s">
        <v>195</v>
      </c>
      <c r="F122" s="24">
        <v>0</v>
      </c>
      <c r="G122" s="13" t="s">
        <v>346</v>
      </c>
      <c r="H122" s="13" t="s">
        <v>346</v>
      </c>
      <c r="I122" s="16"/>
      <c r="J122" s="38">
        <f>K122*0.001</f>
        <v>0</v>
      </c>
      <c r="K122" s="32">
        <v>0</v>
      </c>
      <c r="L122" s="32"/>
      <c r="M122" s="39" t="s">
        <v>277</v>
      </c>
    </row>
    <row r="123" spans="1:14" s="19" customFormat="1" ht="13.5" customHeight="1">
      <c r="A123" s="16"/>
      <c r="B123" s="16" t="s">
        <v>115</v>
      </c>
      <c r="C123" s="16" t="s">
        <v>195</v>
      </c>
      <c r="D123" s="16" t="s">
        <v>195</v>
      </c>
      <c r="E123" s="16" t="s">
        <v>195</v>
      </c>
      <c r="F123" s="24">
        <v>0</v>
      </c>
      <c r="G123" s="13" t="s">
        <v>346</v>
      </c>
      <c r="H123" s="13" t="s">
        <v>346</v>
      </c>
      <c r="I123" s="16"/>
      <c r="J123" s="32"/>
      <c r="K123" s="32"/>
      <c r="L123" s="32"/>
    </row>
    <row r="124" spans="1:14" s="19" customFormat="1" ht="13.5" customHeight="1">
      <c r="A124" s="16"/>
      <c r="B124" s="16" t="s">
        <v>116</v>
      </c>
      <c r="C124" s="16" t="s">
        <v>195</v>
      </c>
      <c r="D124" s="16" t="s">
        <v>195</v>
      </c>
      <c r="E124" s="16" t="s">
        <v>195</v>
      </c>
      <c r="F124" s="24">
        <v>0</v>
      </c>
      <c r="G124" s="13" t="s">
        <v>346</v>
      </c>
      <c r="H124" s="13" t="s">
        <v>346</v>
      </c>
      <c r="I124" s="16"/>
      <c r="J124" s="32"/>
      <c r="K124" s="32"/>
      <c r="L124" s="32"/>
      <c r="M124" s="39" t="s">
        <v>222</v>
      </c>
    </row>
    <row r="125" spans="1:14" s="19" customFormat="1" ht="13.5" customHeight="1">
      <c r="A125" s="16"/>
      <c r="B125" s="16" t="s">
        <v>117</v>
      </c>
      <c r="C125" s="16" t="s">
        <v>193</v>
      </c>
      <c r="D125" s="16" t="s">
        <v>339</v>
      </c>
      <c r="E125" s="16" t="s">
        <v>289</v>
      </c>
      <c r="F125" s="24">
        <v>4</v>
      </c>
      <c r="G125" s="13" t="s">
        <v>346</v>
      </c>
      <c r="H125" s="13" t="s">
        <v>346</v>
      </c>
      <c r="I125" s="16" t="s">
        <v>343</v>
      </c>
      <c r="J125" s="32"/>
      <c r="K125" s="32"/>
      <c r="L125" s="32"/>
      <c r="M125" s="39" t="s">
        <v>279</v>
      </c>
    </row>
    <row r="126" spans="1:14" s="19" customFormat="1" ht="13.5" customHeight="1">
      <c r="A126" s="16"/>
      <c r="B126" s="16" t="s">
        <v>239</v>
      </c>
      <c r="C126" s="16" t="s">
        <v>195</v>
      </c>
      <c r="D126" s="16" t="s">
        <v>195</v>
      </c>
      <c r="E126" s="16" t="s">
        <v>195</v>
      </c>
      <c r="F126" s="24">
        <v>0</v>
      </c>
      <c r="G126" s="13" t="s">
        <v>346</v>
      </c>
      <c r="H126" s="13" t="s">
        <v>346</v>
      </c>
      <c r="I126" s="16"/>
      <c r="J126" s="32"/>
      <c r="K126" s="32"/>
      <c r="L126" s="32"/>
    </row>
    <row r="127" spans="1:14" s="19" customFormat="1" ht="13.5" customHeight="1">
      <c r="A127" s="16"/>
      <c r="B127" s="16" t="s">
        <v>191</v>
      </c>
      <c r="C127" s="16" t="s">
        <v>195</v>
      </c>
      <c r="D127" s="16" t="s">
        <v>195</v>
      </c>
      <c r="E127" s="16" t="s">
        <v>195</v>
      </c>
      <c r="F127" s="24">
        <v>0</v>
      </c>
      <c r="G127" s="13" t="s">
        <v>346</v>
      </c>
      <c r="H127" s="13" t="s">
        <v>346</v>
      </c>
      <c r="I127" s="16"/>
      <c r="J127" s="32"/>
      <c r="K127" s="32"/>
      <c r="L127" s="32"/>
      <c r="M127" s="19" t="s">
        <v>192</v>
      </c>
    </row>
    <row r="128" spans="1:14" s="19" customFormat="1" ht="13.5" customHeight="1">
      <c r="A128" s="16"/>
      <c r="B128" s="16" t="s">
        <v>118</v>
      </c>
      <c r="C128" s="16" t="s">
        <v>195</v>
      </c>
      <c r="D128" s="16" t="s">
        <v>195</v>
      </c>
      <c r="E128" s="16" t="s">
        <v>195</v>
      </c>
      <c r="F128" s="24">
        <v>0</v>
      </c>
      <c r="G128" s="13" t="s">
        <v>346</v>
      </c>
      <c r="H128" s="13" t="s">
        <v>346</v>
      </c>
      <c r="I128" s="16"/>
      <c r="J128" s="32"/>
      <c r="K128" s="32"/>
      <c r="L128" s="32"/>
      <c r="N128" s="35" t="s">
        <v>254</v>
      </c>
    </row>
    <row r="129" spans="1:14" s="19" customFormat="1" ht="13.5" customHeight="1">
      <c r="A129" s="17" t="s">
        <v>70</v>
      </c>
      <c r="B129" s="17" t="s">
        <v>71</v>
      </c>
      <c r="C129" s="17" t="s">
        <v>195</v>
      </c>
      <c r="D129" s="17" t="s">
        <v>195</v>
      </c>
      <c r="E129" s="17" t="s">
        <v>195</v>
      </c>
      <c r="F129" s="18">
        <v>0</v>
      </c>
      <c r="G129" s="13" t="s">
        <v>346</v>
      </c>
      <c r="H129" s="13" t="s">
        <v>346</v>
      </c>
      <c r="I129" s="17"/>
      <c r="J129" s="32"/>
      <c r="K129" s="32"/>
      <c r="L129" s="32"/>
    </row>
    <row r="130" spans="1:14" s="19" customFormat="1" ht="13.5" customHeight="1">
      <c r="A130" s="17"/>
      <c r="B130" s="17" t="s">
        <v>72</v>
      </c>
      <c r="C130" s="17" t="s">
        <v>195</v>
      </c>
      <c r="D130" s="17" t="s">
        <v>195</v>
      </c>
      <c r="E130" s="17" t="s">
        <v>195</v>
      </c>
      <c r="F130" s="18">
        <v>0</v>
      </c>
      <c r="G130" s="13" t="s">
        <v>346</v>
      </c>
      <c r="H130" s="13" t="s">
        <v>346</v>
      </c>
      <c r="I130" s="17"/>
      <c r="J130" s="32"/>
      <c r="K130" s="32"/>
      <c r="L130" s="32"/>
      <c r="M130" s="39" t="s">
        <v>278</v>
      </c>
      <c r="N130" s="39"/>
    </row>
    <row r="131" spans="1:14" s="19" customFormat="1" ht="13.5" customHeight="1">
      <c r="A131" s="17"/>
      <c r="B131" s="17" t="s">
        <v>73</v>
      </c>
      <c r="C131" s="17" t="s">
        <v>195</v>
      </c>
      <c r="D131" s="17" t="s">
        <v>195</v>
      </c>
      <c r="E131" s="17" t="s">
        <v>195</v>
      </c>
      <c r="F131" s="18">
        <v>0</v>
      </c>
      <c r="G131" s="13" t="s">
        <v>346</v>
      </c>
      <c r="H131" s="13" t="s">
        <v>346</v>
      </c>
      <c r="I131" s="17"/>
      <c r="J131" s="32"/>
      <c r="K131" s="32"/>
      <c r="L131" s="32"/>
    </row>
    <row r="132" spans="1:14" s="19" customFormat="1" ht="13.5" customHeight="1">
      <c r="A132" s="17"/>
      <c r="B132" s="17" t="s">
        <v>182</v>
      </c>
      <c r="C132" s="17" t="s">
        <v>195</v>
      </c>
      <c r="D132" s="17" t="s">
        <v>195</v>
      </c>
      <c r="E132" s="17" t="s">
        <v>195</v>
      </c>
      <c r="F132" s="18">
        <v>0</v>
      </c>
      <c r="G132" s="13" t="s">
        <v>346</v>
      </c>
      <c r="H132" s="13" t="s">
        <v>346</v>
      </c>
      <c r="I132" s="17"/>
      <c r="J132" s="32"/>
      <c r="K132" s="32"/>
      <c r="L132" s="32"/>
    </row>
    <row r="133" spans="1:14" s="19" customFormat="1" ht="13.5" customHeight="1">
      <c r="A133" s="17"/>
      <c r="B133" s="17" t="s">
        <v>74</v>
      </c>
      <c r="C133" s="17" t="s">
        <v>195</v>
      </c>
      <c r="D133" s="17" t="s">
        <v>195</v>
      </c>
      <c r="E133" s="17" t="s">
        <v>195</v>
      </c>
      <c r="F133" s="18">
        <v>0</v>
      </c>
      <c r="G133" s="13" t="s">
        <v>346</v>
      </c>
      <c r="H133" s="13" t="s">
        <v>346</v>
      </c>
      <c r="I133" s="17"/>
      <c r="J133" s="32"/>
      <c r="K133" s="32"/>
      <c r="L133" s="32"/>
    </row>
    <row r="134" spans="1:14" s="19" customFormat="1" ht="13.5" customHeight="1">
      <c r="A134" s="17"/>
      <c r="B134" s="17" t="s">
        <v>75</v>
      </c>
      <c r="C134" s="17" t="s">
        <v>195</v>
      </c>
      <c r="D134" s="17" t="s">
        <v>195</v>
      </c>
      <c r="E134" s="17" t="s">
        <v>195</v>
      </c>
      <c r="F134" s="18">
        <v>0</v>
      </c>
      <c r="G134" s="13" t="s">
        <v>346</v>
      </c>
      <c r="H134" s="13" t="s">
        <v>346</v>
      </c>
      <c r="I134" s="17"/>
      <c r="J134" s="32"/>
      <c r="K134" s="32"/>
      <c r="L134" s="32"/>
    </row>
    <row r="135" spans="1:14" s="19" customFormat="1" ht="13.5" customHeight="1">
      <c r="A135" s="17"/>
      <c r="B135" s="17" t="s">
        <v>181</v>
      </c>
      <c r="C135" s="17" t="s">
        <v>195</v>
      </c>
      <c r="D135" s="17" t="s">
        <v>195</v>
      </c>
      <c r="E135" s="17" t="s">
        <v>195</v>
      </c>
      <c r="F135" s="18">
        <v>0</v>
      </c>
      <c r="G135" s="13" t="s">
        <v>346</v>
      </c>
      <c r="H135" s="13" t="s">
        <v>346</v>
      </c>
      <c r="I135" s="17"/>
      <c r="J135" s="32"/>
      <c r="K135" s="32"/>
      <c r="L135" s="32"/>
      <c r="M135" s="19" t="s">
        <v>228</v>
      </c>
    </row>
    <row r="136" spans="1:14" s="19" customFormat="1" ht="13.5" customHeight="1">
      <c r="A136" s="17"/>
      <c r="B136" s="17" t="s">
        <v>76</v>
      </c>
      <c r="C136" s="17" t="s">
        <v>195</v>
      </c>
      <c r="D136" s="17" t="s">
        <v>195</v>
      </c>
      <c r="E136" s="17" t="s">
        <v>195</v>
      </c>
      <c r="F136" s="18">
        <v>0</v>
      </c>
      <c r="G136" s="13" t="s">
        <v>346</v>
      </c>
      <c r="H136" s="13" t="s">
        <v>346</v>
      </c>
      <c r="I136" s="17"/>
      <c r="J136" s="32"/>
      <c r="K136" s="32"/>
      <c r="L136" s="32"/>
    </row>
    <row r="137" spans="1:14" s="19" customFormat="1" ht="13.5" customHeight="1">
      <c r="A137" s="17"/>
      <c r="B137" s="17" t="s">
        <v>77</v>
      </c>
      <c r="C137" s="17" t="s">
        <v>195</v>
      </c>
      <c r="D137" s="17" t="s">
        <v>195</v>
      </c>
      <c r="E137" s="17" t="s">
        <v>195</v>
      </c>
      <c r="F137" s="18">
        <v>0</v>
      </c>
      <c r="G137" s="13" t="s">
        <v>346</v>
      </c>
      <c r="H137" s="13" t="s">
        <v>346</v>
      </c>
      <c r="I137" s="17"/>
      <c r="J137" s="32"/>
      <c r="K137" s="32"/>
      <c r="L137" s="32"/>
      <c r="M137" s="39" t="s">
        <v>280</v>
      </c>
    </row>
    <row r="138" spans="1:14" s="19" customFormat="1" ht="13.5" customHeight="1">
      <c r="A138" s="16" t="s">
        <v>78</v>
      </c>
      <c r="B138" s="16" t="s">
        <v>338</v>
      </c>
      <c r="C138" s="16" t="s">
        <v>193</v>
      </c>
      <c r="D138" s="16" t="s">
        <v>339</v>
      </c>
      <c r="E138" s="16" t="s">
        <v>340</v>
      </c>
      <c r="F138" s="24">
        <v>1</v>
      </c>
      <c r="G138" s="13" t="s">
        <v>346</v>
      </c>
      <c r="H138" s="13" t="s">
        <v>346</v>
      </c>
      <c r="I138" s="16" t="s">
        <v>341</v>
      </c>
      <c r="J138" s="32"/>
      <c r="K138" s="32"/>
      <c r="L138" s="32"/>
    </row>
    <row r="139" spans="1:14" s="19" customFormat="1" ht="13.5" customHeight="1">
      <c r="A139" s="16"/>
      <c r="B139" s="16" t="s">
        <v>79</v>
      </c>
      <c r="C139" s="16" t="s">
        <v>195</v>
      </c>
      <c r="D139" s="16" t="s">
        <v>195</v>
      </c>
      <c r="E139" s="16" t="s">
        <v>195</v>
      </c>
      <c r="F139" s="24">
        <v>0</v>
      </c>
      <c r="G139" s="13" t="s">
        <v>346</v>
      </c>
      <c r="H139" s="13" t="s">
        <v>346</v>
      </c>
      <c r="I139" s="16"/>
      <c r="J139" s="32"/>
      <c r="K139" s="32"/>
      <c r="L139" s="32"/>
      <c r="M139" s="19" t="s">
        <v>248</v>
      </c>
    </row>
    <row r="140" spans="1:14" s="19" customFormat="1" ht="13.5" customHeight="1">
      <c r="A140" s="16"/>
      <c r="B140" s="16" t="s">
        <v>80</v>
      </c>
      <c r="C140" s="16" t="s">
        <v>195</v>
      </c>
      <c r="D140" s="16" t="s">
        <v>195</v>
      </c>
      <c r="E140" s="16" t="s">
        <v>195</v>
      </c>
      <c r="F140" s="24">
        <v>0</v>
      </c>
      <c r="G140" s="13" t="s">
        <v>346</v>
      </c>
      <c r="H140" s="13" t="s">
        <v>346</v>
      </c>
      <c r="I140" s="16"/>
      <c r="J140" s="32"/>
      <c r="K140" s="32"/>
      <c r="L140" s="32"/>
      <c r="M140" s="19" t="s">
        <v>249</v>
      </c>
    </row>
    <row r="141" spans="1:14" s="19" customFormat="1" ht="13.5" customHeight="1">
      <c r="A141" s="16"/>
      <c r="B141" s="16" t="s">
        <v>74</v>
      </c>
      <c r="C141" s="16" t="s">
        <v>195</v>
      </c>
      <c r="D141" s="16" t="s">
        <v>195</v>
      </c>
      <c r="E141" s="16" t="s">
        <v>195</v>
      </c>
      <c r="F141" s="24">
        <v>0</v>
      </c>
      <c r="G141" s="13" t="s">
        <v>346</v>
      </c>
      <c r="H141" s="13" t="s">
        <v>346</v>
      </c>
      <c r="I141" s="16"/>
      <c r="J141" s="32"/>
      <c r="K141" s="32"/>
      <c r="L141" s="32"/>
      <c r="M141" s="19" t="s">
        <v>250</v>
      </c>
      <c r="N141" s="35" t="s">
        <v>252</v>
      </c>
    </row>
    <row r="142" spans="1:14" s="19" customFormat="1" ht="13.5" customHeight="1">
      <c r="A142" s="16"/>
      <c r="B142" s="16" t="s">
        <v>81</v>
      </c>
      <c r="C142" s="16" t="s">
        <v>195</v>
      </c>
      <c r="D142" s="16" t="s">
        <v>195</v>
      </c>
      <c r="E142" s="16" t="s">
        <v>195</v>
      </c>
      <c r="F142" s="24">
        <v>0</v>
      </c>
      <c r="G142" s="13" t="s">
        <v>346</v>
      </c>
      <c r="H142" s="13" t="s">
        <v>346</v>
      </c>
      <c r="I142" s="16"/>
      <c r="J142" s="32"/>
      <c r="K142" s="32"/>
      <c r="L142" s="32"/>
      <c r="M142" s="19" t="s">
        <v>251</v>
      </c>
    </row>
    <row r="143" spans="1:14" s="19" customFormat="1" ht="13.5" customHeight="1">
      <c r="A143" s="16"/>
      <c r="B143" s="16" t="s">
        <v>82</v>
      </c>
      <c r="C143" s="16" t="s">
        <v>193</v>
      </c>
      <c r="D143" s="16" t="s">
        <v>339</v>
      </c>
      <c r="E143" s="16" t="s">
        <v>340</v>
      </c>
      <c r="F143" s="24">
        <v>1</v>
      </c>
      <c r="G143" s="13" t="s">
        <v>346</v>
      </c>
      <c r="H143" s="13" t="s">
        <v>346</v>
      </c>
      <c r="I143" s="16" t="s">
        <v>341</v>
      </c>
      <c r="J143" s="32"/>
      <c r="K143" s="32"/>
      <c r="L143" s="32"/>
      <c r="M143" s="36" t="s">
        <v>268</v>
      </c>
      <c r="N143" s="36" t="s">
        <v>269</v>
      </c>
    </row>
    <row r="144" spans="1:14" s="19" customFormat="1" ht="121.5">
      <c r="A144" s="17" t="s">
        <v>59</v>
      </c>
      <c r="B144" s="17" t="s">
        <v>31</v>
      </c>
      <c r="C144" s="17" t="s">
        <v>193</v>
      </c>
      <c r="D144" s="17" t="s">
        <v>193</v>
      </c>
      <c r="E144" s="17" t="s">
        <v>194</v>
      </c>
      <c r="F144" s="18">
        <v>246</v>
      </c>
      <c r="G144" s="13" t="s">
        <v>346</v>
      </c>
      <c r="H144" s="13" t="s">
        <v>346</v>
      </c>
      <c r="I144" s="14" t="s">
        <v>332</v>
      </c>
      <c r="J144" s="31"/>
      <c r="K144" s="31"/>
      <c r="L144" s="31"/>
    </row>
    <row r="145" spans="1:14" s="19" customFormat="1" ht="121.5">
      <c r="A145" s="17"/>
      <c r="B145" s="17" t="s">
        <v>32</v>
      </c>
      <c r="C145" s="17" t="s">
        <v>193</v>
      </c>
      <c r="D145" s="17" t="s">
        <v>193</v>
      </c>
      <c r="E145" s="17" t="s">
        <v>194</v>
      </c>
      <c r="F145" s="18">
        <v>310</v>
      </c>
      <c r="G145" s="13" t="s">
        <v>346</v>
      </c>
      <c r="H145" s="13" t="s">
        <v>346</v>
      </c>
      <c r="I145" s="14" t="s">
        <v>333</v>
      </c>
      <c r="J145" s="31"/>
      <c r="K145" s="31"/>
      <c r="L145" s="31"/>
    </row>
    <row r="146" spans="1:14" s="19" customFormat="1" ht="121.5">
      <c r="A146" s="17"/>
      <c r="B146" s="17" t="s">
        <v>33</v>
      </c>
      <c r="C146" s="17" t="s">
        <v>193</v>
      </c>
      <c r="D146" s="17" t="s">
        <v>193</v>
      </c>
      <c r="E146" s="17" t="s">
        <v>194</v>
      </c>
      <c r="F146" s="18">
        <v>40</v>
      </c>
      <c r="G146" s="13" t="s">
        <v>346</v>
      </c>
      <c r="H146" s="13" t="s">
        <v>346</v>
      </c>
      <c r="I146" s="14" t="s">
        <v>334</v>
      </c>
      <c r="J146" s="31"/>
      <c r="K146" s="31"/>
      <c r="L146" s="31"/>
    </row>
    <row r="147" spans="1:14" s="19" customFormat="1" ht="121.5">
      <c r="A147" s="17"/>
      <c r="B147" s="17" t="s">
        <v>56</v>
      </c>
      <c r="C147" s="17" t="s">
        <v>193</v>
      </c>
      <c r="D147" s="17" t="s">
        <v>193</v>
      </c>
      <c r="E147" s="17" t="s">
        <v>194</v>
      </c>
      <c r="F147" s="18">
        <v>2</v>
      </c>
      <c r="G147" s="13" t="s">
        <v>346</v>
      </c>
      <c r="H147" s="13" t="s">
        <v>346</v>
      </c>
      <c r="I147" s="14" t="s">
        <v>335</v>
      </c>
      <c r="J147" s="31"/>
      <c r="K147" s="31"/>
      <c r="L147" s="31"/>
    </row>
    <row r="148" spans="1:14" s="19" customFormat="1" ht="121.5">
      <c r="A148" s="17"/>
      <c r="B148" s="17" t="s">
        <v>34</v>
      </c>
      <c r="C148" s="17" t="s">
        <v>193</v>
      </c>
      <c r="D148" s="17" t="s">
        <v>193</v>
      </c>
      <c r="E148" s="17" t="s">
        <v>194</v>
      </c>
      <c r="F148" s="18">
        <v>38</v>
      </c>
      <c r="G148" s="13" t="s">
        <v>346</v>
      </c>
      <c r="H148" s="13" t="s">
        <v>346</v>
      </c>
      <c r="I148" s="14" t="s">
        <v>336</v>
      </c>
      <c r="J148" s="31"/>
      <c r="K148" s="31"/>
      <c r="L148" s="31"/>
    </row>
    <row r="149" spans="1:14" s="19" customFormat="1" ht="121.5">
      <c r="A149" s="17"/>
      <c r="B149" s="17" t="s">
        <v>35</v>
      </c>
      <c r="C149" s="17" t="s">
        <v>193</v>
      </c>
      <c r="D149" s="17" t="s">
        <v>193</v>
      </c>
      <c r="E149" s="17" t="s">
        <v>194</v>
      </c>
      <c r="F149" s="18">
        <v>0</v>
      </c>
      <c r="G149" s="13" t="s">
        <v>346</v>
      </c>
      <c r="H149" s="13" t="s">
        <v>346</v>
      </c>
      <c r="I149" s="14" t="s">
        <v>206</v>
      </c>
      <c r="J149" s="31"/>
      <c r="K149" s="31"/>
      <c r="L149" s="31"/>
    </row>
    <row r="150" spans="1:14" s="19" customFormat="1" ht="13.5" customHeight="1">
      <c r="A150" s="17"/>
      <c r="B150" s="17" t="s">
        <v>58</v>
      </c>
      <c r="C150" s="17" t="s">
        <v>193</v>
      </c>
      <c r="D150" s="17" t="s">
        <v>193</v>
      </c>
      <c r="E150" s="17" t="s">
        <v>194</v>
      </c>
      <c r="F150" s="18">
        <v>3</v>
      </c>
      <c r="G150" s="13" t="s">
        <v>346</v>
      </c>
      <c r="H150" s="13" t="s">
        <v>346</v>
      </c>
      <c r="I150" s="17"/>
      <c r="J150" s="32"/>
      <c r="K150" s="32"/>
      <c r="L150" s="32"/>
    </row>
    <row r="151" spans="1:14" s="19" customFormat="1" ht="13.5" customHeight="1">
      <c r="A151" s="17"/>
      <c r="B151" s="17" t="s">
        <v>92</v>
      </c>
      <c r="C151" s="17" t="s">
        <v>193</v>
      </c>
      <c r="D151" s="17" t="s">
        <v>193</v>
      </c>
      <c r="E151" s="17" t="s">
        <v>194</v>
      </c>
      <c r="F151" s="18">
        <v>108</v>
      </c>
      <c r="G151" s="13" t="s">
        <v>346</v>
      </c>
      <c r="H151" s="13" t="s">
        <v>346</v>
      </c>
      <c r="I151" s="17"/>
      <c r="J151" s="32"/>
      <c r="K151" s="32"/>
      <c r="L151" s="32"/>
    </row>
    <row r="152" spans="1:14" s="19" customFormat="1" ht="13.5" customHeight="1">
      <c r="A152" s="17"/>
      <c r="B152" s="17" t="s">
        <v>109</v>
      </c>
      <c r="C152" s="17" t="s">
        <v>193</v>
      </c>
      <c r="D152" s="17" t="s">
        <v>193</v>
      </c>
      <c r="E152" s="17" t="s">
        <v>194</v>
      </c>
      <c r="F152" s="18">
        <v>8</v>
      </c>
      <c r="G152" s="13" t="s">
        <v>346</v>
      </c>
      <c r="H152" s="13" t="s">
        <v>346</v>
      </c>
      <c r="I152" s="17"/>
      <c r="J152" s="32"/>
      <c r="K152" s="32"/>
      <c r="L152" s="32"/>
    </row>
    <row r="153" spans="1:14" s="19" customFormat="1" ht="13.5" customHeight="1">
      <c r="A153" s="16" t="s">
        <v>52</v>
      </c>
      <c r="B153" s="16" t="s">
        <v>129</v>
      </c>
      <c r="C153" s="16" t="s">
        <v>195</v>
      </c>
      <c r="D153" s="20" t="s">
        <v>195</v>
      </c>
      <c r="E153" s="20" t="s">
        <v>195</v>
      </c>
      <c r="F153" s="24">
        <v>0</v>
      </c>
      <c r="G153" s="13" t="s">
        <v>346</v>
      </c>
      <c r="H153" s="13" t="s">
        <v>346</v>
      </c>
      <c r="I153" s="16"/>
      <c r="J153" s="32"/>
      <c r="K153" s="32"/>
      <c r="L153" s="32"/>
      <c r="M153" s="39" t="s">
        <v>281</v>
      </c>
      <c r="N153" s="39"/>
    </row>
    <row r="154" spans="1:14" s="19" customFormat="1" ht="13.5" customHeight="1">
      <c r="A154" s="16"/>
      <c r="B154" s="16" t="s">
        <v>130</v>
      </c>
      <c r="C154" s="16" t="s">
        <v>195</v>
      </c>
      <c r="D154" s="20" t="s">
        <v>195</v>
      </c>
      <c r="E154" s="20" t="s">
        <v>195</v>
      </c>
      <c r="F154" s="24">
        <v>0</v>
      </c>
      <c r="G154" s="13" t="s">
        <v>346</v>
      </c>
      <c r="H154" s="13" t="s">
        <v>346</v>
      </c>
      <c r="I154" s="16"/>
      <c r="J154" s="32"/>
      <c r="K154" s="32"/>
      <c r="L154" s="32"/>
      <c r="M154" s="39" t="s">
        <v>282</v>
      </c>
      <c r="N154" s="39"/>
    </row>
    <row r="155" spans="1:14" s="19" customFormat="1" ht="13.5" customHeight="1">
      <c r="A155" s="16"/>
      <c r="B155" s="16" t="s">
        <v>89</v>
      </c>
      <c r="C155" s="16" t="s">
        <v>195</v>
      </c>
      <c r="D155" s="20" t="s">
        <v>195</v>
      </c>
      <c r="E155" s="20" t="s">
        <v>195</v>
      </c>
      <c r="F155" s="24">
        <v>0</v>
      </c>
      <c r="G155" s="13" t="s">
        <v>346</v>
      </c>
      <c r="H155" s="13" t="s">
        <v>346</v>
      </c>
      <c r="I155" s="16"/>
      <c r="J155" s="32"/>
      <c r="K155" s="32"/>
      <c r="L155" s="32"/>
    </row>
    <row r="156" spans="1:14" s="19" customFormat="1" ht="13.5" customHeight="1">
      <c r="A156" s="16"/>
      <c r="B156" s="16" t="s">
        <v>90</v>
      </c>
      <c r="C156" s="16" t="s">
        <v>195</v>
      </c>
      <c r="D156" s="20" t="s">
        <v>195</v>
      </c>
      <c r="E156" s="20" t="s">
        <v>195</v>
      </c>
      <c r="F156" s="24">
        <v>0</v>
      </c>
      <c r="G156" s="13" t="s">
        <v>346</v>
      </c>
      <c r="H156" s="13" t="s">
        <v>346</v>
      </c>
      <c r="I156" s="16"/>
      <c r="J156" s="32"/>
      <c r="K156" s="32"/>
      <c r="L156" s="32"/>
    </row>
    <row r="157" spans="1:14" s="19" customFormat="1" ht="13.5" customHeight="1">
      <c r="A157" s="16"/>
      <c r="B157" s="16" t="s">
        <v>91</v>
      </c>
      <c r="C157" s="16" t="s">
        <v>195</v>
      </c>
      <c r="D157" s="20" t="s">
        <v>195</v>
      </c>
      <c r="E157" s="20" t="s">
        <v>195</v>
      </c>
      <c r="F157" s="24">
        <v>0</v>
      </c>
      <c r="G157" s="13" t="s">
        <v>346</v>
      </c>
      <c r="H157" s="13" t="s">
        <v>346</v>
      </c>
      <c r="I157" s="16"/>
      <c r="J157" s="32"/>
      <c r="K157" s="32"/>
      <c r="L157" s="32"/>
    </row>
    <row r="158" spans="1:14" s="19" customFormat="1" ht="13.5" customHeight="1">
      <c r="A158" s="16"/>
      <c r="B158" s="16" t="s">
        <v>246</v>
      </c>
      <c r="C158" s="16" t="s">
        <v>195</v>
      </c>
      <c r="D158" s="20" t="s">
        <v>195</v>
      </c>
      <c r="E158" s="20" t="s">
        <v>195</v>
      </c>
      <c r="F158" s="24">
        <v>0</v>
      </c>
      <c r="G158" s="13" t="s">
        <v>346</v>
      </c>
      <c r="H158" s="13" t="s">
        <v>346</v>
      </c>
      <c r="I158" s="16"/>
      <c r="J158" s="32"/>
      <c r="K158" s="32"/>
      <c r="L158" s="32"/>
    </row>
    <row r="159" spans="1:14" ht="13.5" customHeight="1">
      <c r="A159" s="20"/>
      <c r="B159" s="20" t="s">
        <v>13</v>
      </c>
      <c r="C159" s="16" t="s">
        <v>195</v>
      </c>
      <c r="D159" s="20" t="s">
        <v>195</v>
      </c>
      <c r="E159" s="20" t="s">
        <v>195</v>
      </c>
      <c r="F159" s="25">
        <v>0</v>
      </c>
      <c r="G159" s="13" t="s">
        <v>346</v>
      </c>
      <c r="H159" s="13" t="s">
        <v>346</v>
      </c>
      <c r="I159" s="20"/>
      <c r="J159" s="32"/>
      <c r="K159" s="32"/>
      <c r="L159" s="32"/>
    </row>
    <row r="160" spans="1:14" ht="13.5" customHeight="1">
      <c r="A160" s="20"/>
      <c r="B160" s="20" t="s">
        <v>16</v>
      </c>
      <c r="C160" s="16" t="s">
        <v>195</v>
      </c>
      <c r="D160" s="20" t="s">
        <v>195</v>
      </c>
      <c r="E160" s="20" t="s">
        <v>195</v>
      </c>
      <c r="F160" s="25">
        <v>0</v>
      </c>
      <c r="G160" s="13" t="s">
        <v>346</v>
      </c>
      <c r="H160" s="13" t="s">
        <v>346</v>
      </c>
      <c r="I160" s="20"/>
      <c r="J160" s="32"/>
      <c r="K160" s="32"/>
      <c r="L160" s="32"/>
    </row>
    <row r="161" spans="1:14" ht="13.5" customHeight="1">
      <c r="A161" s="20"/>
      <c r="B161" s="20" t="s">
        <v>87</v>
      </c>
      <c r="C161" s="16" t="s">
        <v>195</v>
      </c>
      <c r="D161" s="20" t="s">
        <v>195</v>
      </c>
      <c r="E161" s="20" t="s">
        <v>195</v>
      </c>
      <c r="F161" s="25">
        <v>0</v>
      </c>
      <c r="G161" s="13" t="s">
        <v>346</v>
      </c>
      <c r="H161" s="13" t="s">
        <v>346</v>
      </c>
      <c r="I161" s="20"/>
      <c r="J161" s="32"/>
      <c r="K161" s="32"/>
      <c r="L161" s="32"/>
    </row>
    <row r="162" spans="1:14" ht="13.5" customHeight="1">
      <c r="A162" s="20"/>
      <c r="B162" s="20" t="s">
        <v>86</v>
      </c>
      <c r="C162" s="20" t="s">
        <v>195</v>
      </c>
      <c r="D162" s="20" t="s">
        <v>195</v>
      </c>
      <c r="E162" s="20" t="s">
        <v>195</v>
      </c>
      <c r="F162" s="25">
        <v>0</v>
      </c>
      <c r="G162" s="13" t="s">
        <v>346</v>
      </c>
      <c r="H162" s="13" t="s">
        <v>346</v>
      </c>
      <c r="I162" s="20"/>
      <c r="J162" s="32"/>
      <c r="K162" s="32"/>
      <c r="L162" s="32"/>
    </row>
    <row r="163" spans="1:14" ht="13.5" customHeight="1">
      <c r="A163" s="20"/>
      <c r="B163" s="20" t="s">
        <v>88</v>
      </c>
      <c r="C163" s="20" t="s">
        <v>195</v>
      </c>
      <c r="D163" s="20" t="s">
        <v>195</v>
      </c>
      <c r="E163" s="20" t="s">
        <v>195</v>
      </c>
      <c r="F163" s="25">
        <v>0</v>
      </c>
      <c r="G163" s="13" t="s">
        <v>346</v>
      </c>
      <c r="H163" s="13" t="s">
        <v>346</v>
      </c>
      <c r="I163" s="20"/>
      <c r="J163" s="32"/>
      <c r="K163" s="32"/>
      <c r="L163" s="32"/>
      <c r="M163" s="5" t="s">
        <v>229</v>
      </c>
    </row>
    <row r="164" spans="1:14" ht="13.5" customHeight="1">
      <c r="A164" s="20"/>
      <c r="B164" s="20" t="s">
        <v>179</v>
      </c>
      <c r="C164" s="20" t="s">
        <v>195</v>
      </c>
      <c r="D164" s="20" t="s">
        <v>195</v>
      </c>
      <c r="E164" s="20" t="s">
        <v>195</v>
      </c>
      <c r="F164" s="25">
        <v>0</v>
      </c>
      <c r="G164" s="13" t="s">
        <v>346</v>
      </c>
      <c r="H164" s="13" t="s">
        <v>346</v>
      </c>
      <c r="I164" s="20"/>
      <c r="J164" s="32"/>
      <c r="K164" s="32"/>
      <c r="L164" s="32"/>
    </row>
    <row r="165" spans="1:14" ht="13.5" customHeight="1">
      <c r="A165" s="20"/>
      <c r="B165" s="20" t="s">
        <v>190</v>
      </c>
      <c r="C165" s="20" t="s">
        <v>195</v>
      </c>
      <c r="D165" s="20" t="s">
        <v>195</v>
      </c>
      <c r="E165" s="20" t="s">
        <v>195</v>
      </c>
      <c r="F165" s="25">
        <v>0</v>
      </c>
      <c r="G165" s="13" t="s">
        <v>346</v>
      </c>
      <c r="H165" s="13" t="s">
        <v>346</v>
      </c>
      <c r="I165" s="20"/>
      <c r="J165" s="32"/>
      <c r="K165" s="32"/>
      <c r="L165" s="32"/>
    </row>
    <row r="166" spans="1:14" ht="13.5" customHeight="1">
      <c r="A166" s="17" t="s">
        <v>8</v>
      </c>
      <c r="B166" s="17" t="s">
        <v>131</v>
      </c>
      <c r="C166" s="17" t="s">
        <v>195</v>
      </c>
      <c r="D166" s="17" t="s">
        <v>195</v>
      </c>
      <c r="E166" s="17" t="s">
        <v>195</v>
      </c>
      <c r="F166" s="18">
        <v>0</v>
      </c>
      <c r="G166" s="13" t="s">
        <v>346</v>
      </c>
      <c r="H166" s="13" t="s">
        <v>346</v>
      </c>
      <c r="I166" s="17"/>
      <c r="J166" s="32"/>
      <c r="K166" s="32"/>
      <c r="L166" s="32"/>
      <c r="M166" s="39" t="s">
        <v>283</v>
      </c>
      <c r="N166" s="39"/>
    </row>
    <row r="167" spans="1:14" ht="13.5" customHeight="1">
      <c r="A167" s="17"/>
      <c r="B167" s="17" t="s">
        <v>119</v>
      </c>
      <c r="C167" s="17" t="s">
        <v>195</v>
      </c>
      <c r="D167" s="17" t="s">
        <v>195</v>
      </c>
      <c r="E167" s="17" t="s">
        <v>195</v>
      </c>
      <c r="F167" s="18">
        <v>0</v>
      </c>
      <c r="G167" s="13" t="s">
        <v>346</v>
      </c>
      <c r="H167" s="13" t="s">
        <v>346</v>
      </c>
      <c r="I167" s="17"/>
      <c r="J167" s="32"/>
      <c r="K167" s="32"/>
      <c r="L167" s="32"/>
    </row>
    <row r="168" spans="1:14" ht="13.5" customHeight="1">
      <c r="A168" s="17"/>
      <c r="B168" s="17" t="s">
        <v>128</v>
      </c>
      <c r="C168" s="17" t="s">
        <v>195</v>
      </c>
      <c r="D168" s="17" t="s">
        <v>195</v>
      </c>
      <c r="E168" s="17" t="s">
        <v>195</v>
      </c>
      <c r="F168" s="18">
        <v>0</v>
      </c>
      <c r="G168" s="13" t="s">
        <v>346</v>
      </c>
      <c r="H168" s="13" t="s">
        <v>346</v>
      </c>
      <c r="I168" s="17"/>
      <c r="J168" s="32"/>
      <c r="K168" s="32"/>
      <c r="L168" s="32"/>
    </row>
    <row r="169" spans="1:14" ht="13.5" customHeight="1">
      <c r="A169" s="17"/>
      <c r="B169" s="17" t="s">
        <v>42</v>
      </c>
      <c r="C169" s="17" t="s">
        <v>193</v>
      </c>
      <c r="D169" s="17" t="s">
        <v>193</v>
      </c>
      <c r="E169" s="17" t="s">
        <v>289</v>
      </c>
      <c r="F169" s="18">
        <v>4</v>
      </c>
      <c r="G169" s="13" t="s">
        <v>346</v>
      </c>
      <c r="H169" s="13" t="s">
        <v>346</v>
      </c>
      <c r="I169" s="17"/>
      <c r="J169" s="32"/>
      <c r="K169" s="32"/>
      <c r="L169" s="32"/>
    </row>
    <row r="170" spans="1:14" ht="13.5" customHeight="1">
      <c r="A170" s="17"/>
      <c r="B170" s="17" t="s">
        <v>43</v>
      </c>
      <c r="C170" s="17" t="s">
        <v>193</v>
      </c>
      <c r="D170" s="17" t="s">
        <v>193</v>
      </c>
      <c r="E170" s="17" t="s">
        <v>337</v>
      </c>
      <c r="F170" s="18">
        <v>7</v>
      </c>
      <c r="G170" s="13" t="s">
        <v>346</v>
      </c>
      <c r="H170" s="13" t="s">
        <v>346</v>
      </c>
      <c r="I170" s="17"/>
      <c r="J170" s="32"/>
      <c r="K170" s="32"/>
      <c r="L170" s="32"/>
    </row>
    <row r="171" spans="1:14" ht="13.5" customHeight="1">
      <c r="A171" s="17"/>
      <c r="B171" s="17" t="s">
        <v>234</v>
      </c>
      <c r="C171" s="17" t="s">
        <v>195</v>
      </c>
      <c r="D171" s="17" t="s">
        <v>195</v>
      </c>
      <c r="E171" s="17" t="s">
        <v>195</v>
      </c>
      <c r="F171" s="18">
        <v>0</v>
      </c>
      <c r="G171" s="13" t="s">
        <v>346</v>
      </c>
      <c r="H171" s="13" t="s">
        <v>346</v>
      </c>
      <c r="I171" s="17"/>
      <c r="J171" s="32"/>
      <c r="K171" s="32"/>
      <c r="L171" s="32"/>
    </row>
    <row r="172" spans="1:14" ht="13.5" customHeight="1">
      <c r="A172" s="17"/>
      <c r="B172" s="17" t="s">
        <v>53</v>
      </c>
      <c r="C172" s="17" t="s">
        <v>195</v>
      </c>
      <c r="D172" s="17" t="s">
        <v>195</v>
      </c>
      <c r="E172" s="17" t="s">
        <v>195</v>
      </c>
      <c r="F172" s="18">
        <v>0</v>
      </c>
      <c r="G172" s="13" t="s">
        <v>346</v>
      </c>
      <c r="H172" s="13" t="s">
        <v>346</v>
      </c>
      <c r="I172" s="17"/>
      <c r="J172" s="32"/>
      <c r="K172" s="32"/>
      <c r="L172" s="32"/>
      <c r="M172" s="5" t="s">
        <v>270</v>
      </c>
    </row>
    <row r="173" spans="1:14" ht="13.5" customHeight="1">
      <c r="A173" s="17"/>
      <c r="B173" s="17" t="s">
        <v>227</v>
      </c>
      <c r="C173" s="17" t="s">
        <v>195</v>
      </c>
      <c r="D173" s="17" t="s">
        <v>195</v>
      </c>
      <c r="E173" s="17" t="s">
        <v>195</v>
      </c>
      <c r="F173" s="18">
        <v>0</v>
      </c>
      <c r="G173" s="13" t="s">
        <v>346</v>
      </c>
      <c r="H173" s="13" t="s">
        <v>346</v>
      </c>
      <c r="I173" s="17"/>
      <c r="J173" s="32"/>
      <c r="K173" s="32"/>
      <c r="L173" s="32"/>
      <c r="M173" s="5" t="s">
        <v>125</v>
      </c>
    </row>
    <row r="174" spans="1:14" ht="13.5" customHeight="1">
      <c r="A174" s="17"/>
      <c r="B174" s="17" t="s">
        <v>177</v>
      </c>
      <c r="C174" s="17" t="s">
        <v>195</v>
      </c>
      <c r="D174" s="17" t="s">
        <v>195</v>
      </c>
      <c r="E174" s="17" t="s">
        <v>195</v>
      </c>
      <c r="F174" s="18">
        <v>0</v>
      </c>
      <c r="G174" s="13" t="s">
        <v>346</v>
      </c>
      <c r="H174" s="13" t="s">
        <v>346</v>
      </c>
      <c r="I174" s="17"/>
      <c r="J174" s="32"/>
      <c r="K174" s="32"/>
      <c r="L174" s="32"/>
    </row>
    <row r="175" spans="1:14" ht="13.5" customHeight="1">
      <c r="A175" s="26"/>
      <c r="B175" s="21" t="s">
        <v>189</v>
      </c>
      <c r="C175" s="17" t="s">
        <v>195</v>
      </c>
      <c r="D175" s="17" t="s">
        <v>195</v>
      </c>
      <c r="E175" s="17" t="s">
        <v>195</v>
      </c>
      <c r="F175" s="18">
        <v>0</v>
      </c>
      <c r="G175" s="13" t="s">
        <v>346</v>
      </c>
      <c r="H175" s="13" t="s">
        <v>346</v>
      </c>
      <c r="I175" s="21"/>
      <c r="J175" s="32"/>
      <c r="K175" s="32"/>
      <c r="L175" s="32"/>
    </row>
    <row r="176" spans="1:14" ht="13.5" customHeight="1">
      <c r="G176" s="29" t="s">
        <v>60</v>
      </c>
      <c r="H176" s="29">
        <f>SUM(H6:H175)</f>
        <v>0</v>
      </c>
    </row>
  </sheetData>
  <phoneticPr fontId="1"/>
  <pageMargins left="0.39370078740157483" right="0.39370078740157483" top="0.98425196850393704" bottom="0.98425196850393704" header="0.51181102362204722" footer="0.51181102362204722"/>
  <pageSetup paperSize="9" scale="85" orientation="landscape" verticalDpi="300" r:id="rId1"/>
  <headerFooter alignWithMargins="0">
    <oddFooter>&amp;CFomalhaut Techno Solutions&amp;R&amp;P</oddFooter>
  </headerFooter>
</worksheet>
</file>

<file path=xl/worksheets/sheet2.xml><?xml version="1.0" encoding="utf-8"?>
<worksheet xmlns="http://schemas.openxmlformats.org/spreadsheetml/2006/main" xmlns:r="http://schemas.openxmlformats.org/officeDocument/2006/relationships">
  <dimension ref="A1:F19"/>
  <sheetViews>
    <sheetView workbookViewId="0">
      <selection activeCell="H25" sqref="H25"/>
    </sheetView>
  </sheetViews>
  <sheetFormatPr defaultRowHeight="11.25"/>
  <cols>
    <col min="1" max="16384" width="9" style="2"/>
  </cols>
  <sheetData>
    <row r="1" spans="1:6">
      <c r="A1" s="2" t="s">
        <v>133</v>
      </c>
    </row>
    <row r="2" spans="1:6">
      <c r="A2" s="1" t="s">
        <v>134</v>
      </c>
    </row>
    <row r="3" spans="1:6">
      <c r="A3" s="1" t="s">
        <v>135</v>
      </c>
    </row>
    <row r="4" spans="1:6">
      <c r="A4" s="1" t="s">
        <v>136</v>
      </c>
    </row>
    <row r="5" spans="1:6">
      <c r="A5" s="1" t="s">
        <v>137</v>
      </c>
    </row>
    <row r="7" spans="1:6">
      <c r="A7" s="2" t="s">
        <v>138</v>
      </c>
    </row>
    <row r="8" spans="1:6">
      <c r="A8" s="1" t="s">
        <v>139</v>
      </c>
    </row>
    <row r="9" spans="1:6">
      <c r="A9" s="1" t="s">
        <v>140</v>
      </c>
    </row>
    <row r="10" spans="1:6">
      <c r="A10" s="1" t="s">
        <v>141</v>
      </c>
    </row>
    <row r="11" spans="1:6">
      <c r="A11" s="1" t="s">
        <v>142</v>
      </c>
    </row>
    <row r="13" spans="1:6">
      <c r="A13" s="2" t="s">
        <v>143</v>
      </c>
    </row>
    <row r="14" spans="1:6">
      <c r="A14" s="3" t="s">
        <v>144</v>
      </c>
      <c r="F14" s="4" t="s">
        <v>145</v>
      </c>
    </row>
    <row r="15" spans="1:6">
      <c r="A15" s="4" t="s">
        <v>151</v>
      </c>
      <c r="F15" s="4" t="s">
        <v>146</v>
      </c>
    </row>
    <row r="16" spans="1:6">
      <c r="A16" s="3" t="s">
        <v>152</v>
      </c>
      <c r="F16" s="4" t="s">
        <v>147</v>
      </c>
    </row>
    <row r="17" spans="1:6">
      <c r="A17" s="4" t="s">
        <v>153</v>
      </c>
      <c r="F17" s="4" t="s">
        <v>148</v>
      </c>
    </row>
    <row r="18" spans="1:6">
      <c r="A18" s="4" t="s">
        <v>154</v>
      </c>
      <c r="F18" s="4" t="s">
        <v>149</v>
      </c>
    </row>
    <row r="19" spans="1:6">
      <c r="A19" s="4" t="s">
        <v>155</v>
      </c>
      <c r="F19" s="4" t="s">
        <v>150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BOM</vt:lpstr>
      <vt:lpstr>Disclaimer</vt:lpstr>
      <vt:lpstr>BOM!Print_Titles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Minatake Kashio</dc:creator>
  <cp:lastModifiedBy>yamanaka</cp:lastModifiedBy>
  <cp:lastPrinted>2013-12-25T07:12:40Z</cp:lastPrinted>
  <dcterms:created xsi:type="dcterms:W3CDTF">2011-09-28T05:19:22Z</dcterms:created>
  <dcterms:modified xsi:type="dcterms:W3CDTF">2017-04-18T08:50:44Z</dcterms:modified>
</cp:coreProperties>
</file>